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BIBLIOTECA\Compras FIP y FIL 2023\"/>
    </mc:Choice>
  </mc:AlternateContent>
  <bookViews>
    <workbookView xWindow="0" yWindow="0" windowWidth="28800" windowHeight="13020"/>
  </bookViews>
  <sheets>
    <sheet name="ABOGADO" sheetId="1" r:id="rId1"/>
    <sheet name="AGROBIOTECNOLOGÍA" sheetId="2" r:id="rId2"/>
    <sheet name="AGRONEGOCIOS" sheetId="3" r:id="rId3"/>
    <sheet name="CIRUJANO DENTISTA" sheetId="4" r:id="rId4"/>
    <sheet name="CULTURA FÍSICA Y DEPORTE" sheetId="5" r:id="rId5"/>
    <sheet name="DESARROLLO TURÍSTICO" sheetId="6" r:id="rId6"/>
    <sheet name="ENFERMERÍA" sheetId="7" r:id="rId7"/>
    <sheet name="INGENIERÍA EN GEOFÍSICA" sheetId="8" r:id="rId8"/>
    <sheet name="INGENIERÍA EN SISTEMAS BIOL" sheetId="9" r:id="rId9"/>
    <sheet name="INGENIERÍA EN TELEMÁTICA" sheetId="10" r:id="rId10"/>
    <sheet name="LETRAS HISPÁNICAS" sheetId="11" r:id="rId11"/>
    <sheet name="MCP" sheetId="12" r:id="rId12"/>
    <sheet name="MVZ" sheetId="13" r:id="rId13"/>
    <sheet name="NEGOCIOS INTERNACIONALES" sheetId="14" r:id="rId14"/>
    <sheet name="PERIODISMO" sheetId="15" r:id="rId15"/>
    <sheet name="NUTRICIÓN" sheetId="16" r:id="rId16"/>
    <sheet name="PSICOLOGÍA" sheetId="17" r:id="rId17"/>
    <sheet name="SLPCyE" sheetId="18" r:id="rId18"/>
    <sheet name="TRABAJO SOCIAL" sheetId="19" r:id="rId19"/>
    <sheet name="MAESTRÍA EN ADMINISTRACIÓN" sheetId="20" r:id="rId20"/>
    <sheet name="MAESTRÍA EN DERECHO" sheetId="21" r:id="rId21"/>
    <sheet name="MAESTRÍA Y DOCTORADO EN CIENCIA" sheetId="22" r:id="rId22"/>
    <sheet name="MAESTRÍA EN SALUD PÚBLICA" sheetId="23" r:id="rId23"/>
    <sheet name="MAESTRÍA EN TECNOLOGÍAS PARA EL" sheetId="24" r:id="rId24"/>
    <sheet name="MAESTRÍA EN ESTUDIOS RURALES" sheetId="25" r:id="rId25"/>
    <sheet name="POSGRADOS EN PSICOLOGÍA" sheetId="26" r:id="rId26"/>
    <sheet name="DOCTORADO D.HUMANOS" sheetId="27" r:id="rId27"/>
    <sheet name="DOCTORADO DESARROLLO H" sheetId="28" r:id="rId28"/>
    <sheet name="BASES DE DATOS Y MATERIAL DIDÁC" sheetId="29" r:id="rId29"/>
  </sheets>
  <calcPr calcId="162913"/>
  <extLst>
    <ext uri="GoogleSheetsCustomDataVersion2">
      <go:sheetsCustomData xmlns:go="http://customooxmlschemas.google.com/" r:id="rId33" roundtripDataChecksum="BVHqNhlihTE40tEsgsM8JmJGXJmpMmRO7t7yZXKKijk="/>
    </ext>
  </extLst>
</workbook>
</file>

<file path=xl/calcChain.xml><?xml version="1.0" encoding="utf-8"?>
<calcChain xmlns="http://schemas.openxmlformats.org/spreadsheetml/2006/main">
  <c r="K58" i="1" l="1"/>
  <c r="K17" i="2"/>
  <c r="K16" i="3"/>
  <c r="K39" i="4"/>
  <c r="K57" i="5"/>
  <c r="K13" i="6"/>
  <c r="K31" i="7"/>
  <c r="K23" i="8"/>
  <c r="K24" i="9"/>
  <c r="K34" i="10"/>
  <c r="K146" i="11"/>
  <c r="K129" i="12"/>
  <c r="K77" i="13"/>
  <c r="K38" i="14"/>
  <c r="K24" i="15"/>
  <c r="K27" i="16"/>
  <c r="K66" i="17"/>
  <c r="K24" i="18"/>
  <c r="K13" i="19"/>
  <c r="K21" i="20"/>
  <c r="K24" i="21"/>
  <c r="K12" i="22"/>
  <c r="K31" i="23"/>
  <c r="K12" i="24"/>
  <c r="K20" i="25"/>
  <c r="K29" i="26"/>
  <c r="K36" i="27"/>
  <c r="K24" i="28"/>
  <c r="K21" i="29"/>
  <c r="J60" i="17"/>
  <c r="F25" i="29"/>
  <c r="B22" i="29"/>
  <c r="G25" i="29" s="1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G28" i="28"/>
  <c r="F28" i="28"/>
  <c r="B25" i="28"/>
  <c r="J16" i="28"/>
  <c r="J15" i="28"/>
  <c r="J14" i="28"/>
  <c r="J13" i="28"/>
  <c r="J12" i="28"/>
  <c r="J11" i="28"/>
  <c r="J10" i="28"/>
  <c r="J9" i="28"/>
  <c r="J8" i="28"/>
  <c r="J7" i="28"/>
  <c r="J6" i="28"/>
  <c r="J5" i="28"/>
  <c r="J28" i="28" s="1"/>
  <c r="G40" i="27"/>
  <c r="B37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J40" i="27" s="1"/>
  <c r="F33" i="26"/>
  <c r="B30" i="26"/>
  <c r="G33" i="26" s="1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J33" i="26" s="1"/>
  <c r="G24" i="25"/>
  <c r="F24" i="25"/>
  <c r="B21" i="25"/>
  <c r="J11" i="25"/>
  <c r="J10" i="25"/>
  <c r="J9" i="25"/>
  <c r="J8" i="25"/>
  <c r="J7" i="25"/>
  <c r="J6" i="25"/>
  <c r="J5" i="25"/>
  <c r="J4" i="25"/>
  <c r="J24" i="25" s="1"/>
  <c r="J16" i="24"/>
  <c r="G16" i="24"/>
  <c r="B13" i="24"/>
  <c r="G35" i="23"/>
  <c r="B32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B13" i="22"/>
  <c r="G16" i="22" s="1"/>
  <c r="J16" i="22"/>
  <c r="J5" i="22"/>
  <c r="J4" i="22"/>
  <c r="G28" i="21"/>
  <c r="B25" i="21"/>
  <c r="J15" i="21"/>
  <c r="J14" i="21"/>
  <c r="J13" i="21"/>
  <c r="J12" i="21"/>
  <c r="J11" i="21"/>
  <c r="J10" i="21"/>
  <c r="J9" i="21"/>
  <c r="J8" i="21"/>
  <c r="J7" i="21"/>
  <c r="J6" i="21"/>
  <c r="J5" i="21"/>
  <c r="J4" i="21"/>
  <c r="G25" i="20"/>
  <c r="B22" i="20"/>
  <c r="J13" i="20"/>
  <c r="J12" i="20"/>
  <c r="J11" i="20"/>
  <c r="J10" i="20"/>
  <c r="J9" i="20"/>
  <c r="J8" i="20"/>
  <c r="J7" i="20"/>
  <c r="J6" i="20"/>
  <c r="J5" i="20"/>
  <c r="J4" i="20"/>
  <c r="J25" i="20" s="1"/>
  <c r="B14" i="19"/>
  <c r="G17" i="19" s="1"/>
  <c r="J6" i="19"/>
  <c r="J5" i="19"/>
  <c r="J4" i="19"/>
  <c r="J17" i="19" s="1"/>
  <c r="F28" i="18"/>
  <c r="B25" i="18"/>
  <c r="G28" i="18" s="1"/>
  <c r="J17" i="18"/>
  <c r="J16" i="18"/>
  <c r="J15" i="18"/>
  <c r="J14" i="18"/>
  <c r="J13" i="18"/>
  <c r="J12" i="18"/>
  <c r="J11" i="18"/>
  <c r="J10" i="18"/>
  <c r="J9" i="18"/>
  <c r="J8" i="18"/>
  <c r="J7" i="18"/>
  <c r="J6" i="18"/>
  <c r="J28" i="18" s="1"/>
  <c r="J5" i="18"/>
  <c r="J4" i="18"/>
  <c r="F70" i="17"/>
  <c r="G7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6" i="17"/>
  <c r="J5" i="17"/>
  <c r="J4" i="17"/>
  <c r="F31" i="16"/>
  <c r="B28" i="16"/>
  <c r="G31" i="16" s="1"/>
  <c r="J15" i="16"/>
  <c r="J14" i="16"/>
  <c r="J13" i="16"/>
  <c r="J12" i="16"/>
  <c r="J11" i="16"/>
  <c r="J10" i="16"/>
  <c r="J9" i="16"/>
  <c r="J8" i="16"/>
  <c r="J7" i="16"/>
  <c r="J6" i="16"/>
  <c r="J5" i="16"/>
  <c r="J4" i="16"/>
  <c r="B25" i="15"/>
  <c r="G28" i="15" s="1"/>
  <c r="J17" i="15"/>
  <c r="J16" i="15"/>
  <c r="J15" i="15"/>
  <c r="J14" i="15"/>
  <c r="J13" i="15"/>
  <c r="J12" i="15"/>
  <c r="J11" i="15"/>
  <c r="J10" i="15"/>
  <c r="J9" i="15"/>
  <c r="J8" i="15"/>
  <c r="J7" i="15"/>
  <c r="J6" i="15"/>
  <c r="J28" i="15" s="1"/>
  <c r="J5" i="15"/>
  <c r="J4" i="15"/>
  <c r="G42" i="14"/>
  <c r="F42" i="14"/>
  <c r="B39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G81" i="13"/>
  <c r="B78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81" i="13" s="1"/>
  <c r="G133" i="12"/>
  <c r="F13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33" i="12" s="1"/>
  <c r="F1263" i="11"/>
  <c r="C1260" i="11"/>
  <c r="G1263" i="11" s="1"/>
  <c r="B1260" i="11"/>
  <c r="J1259" i="11"/>
  <c r="I1263" i="11" s="1"/>
  <c r="G150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50" i="11" s="1"/>
  <c r="G38" i="10"/>
  <c r="F38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38" i="10" s="1"/>
  <c r="J6" i="10"/>
  <c r="J5" i="10"/>
  <c r="J4" i="10"/>
  <c r="G28" i="9"/>
  <c r="F28" i="9"/>
  <c r="B25" i="9"/>
  <c r="J16" i="9"/>
  <c r="J15" i="9"/>
  <c r="J14" i="9"/>
  <c r="J13" i="9"/>
  <c r="J12" i="9"/>
  <c r="J11" i="9"/>
  <c r="J10" i="9"/>
  <c r="J9" i="9"/>
  <c r="J8" i="9"/>
  <c r="J7" i="9"/>
  <c r="J6" i="9"/>
  <c r="J5" i="9"/>
  <c r="J28" i="9" s="1"/>
  <c r="J4" i="9"/>
  <c r="F27" i="8"/>
  <c r="B24" i="8"/>
  <c r="G27" i="8" s="1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27" i="8" s="1"/>
  <c r="G35" i="7"/>
  <c r="F35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35" i="7" s="1"/>
  <c r="J5" i="7"/>
  <c r="J4" i="7"/>
  <c r="G17" i="6"/>
  <c r="B14" i="6"/>
  <c r="J6" i="6"/>
  <c r="J5" i="6"/>
  <c r="J4" i="6"/>
  <c r="J17" i="6" s="1"/>
  <c r="G61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61" i="5" s="1"/>
  <c r="J5" i="5"/>
  <c r="J4" i="5"/>
  <c r="G43" i="4"/>
  <c r="F43" i="4"/>
  <c r="B40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43" i="4" s="1"/>
  <c r="G20" i="3"/>
  <c r="B17" i="3"/>
  <c r="J11" i="3"/>
  <c r="J10" i="3"/>
  <c r="J9" i="3"/>
  <c r="J8" i="3"/>
  <c r="J7" i="3"/>
  <c r="J6" i="3"/>
  <c r="J5" i="3"/>
  <c r="J20" i="3" s="1"/>
  <c r="F21" i="2"/>
  <c r="B18" i="2"/>
  <c r="G21" i="2" s="1"/>
  <c r="J9" i="2"/>
  <c r="J8" i="2"/>
  <c r="J7" i="2"/>
  <c r="J6" i="2"/>
  <c r="J5" i="2"/>
  <c r="J21" i="2" s="1"/>
  <c r="G62" i="1"/>
  <c r="F62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62" i="1" s="1"/>
  <c r="J42" i="14" l="1"/>
  <c r="J31" i="16"/>
  <c r="J28" i="21"/>
  <c r="J25" i="29"/>
  <c r="J35" i="23"/>
  <c r="J70" i="17"/>
</calcChain>
</file>

<file path=xl/sharedStrings.xml><?xml version="1.0" encoding="utf-8"?>
<sst xmlns="http://schemas.openxmlformats.org/spreadsheetml/2006/main" count="5170" uniqueCount="2302">
  <si>
    <t>Relación de presupuesto ejercido por Programa Educativo FIP Y FIL 2023</t>
  </si>
  <si>
    <t>NO.</t>
  </si>
  <si>
    <t>LICENCIATURA EN ABOGADO</t>
  </si>
  <si>
    <t>PROVEEDOR</t>
  </si>
  <si>
    <t>CANTIDAD</t>
  </si>
  <si>
    <t>TITULO</t>
  </si>
  <si>
    <t>AUTOR</t>
  </si>
  <si>
    <t>EDITORIAL</t>
  </si>
  <si>
    <t>EDICIÓN</t>
  </si>
  <si>
    <t>TIPO</t>
  </si>
  <si>
    <t>IMPORTE</t>
  </si>
  <si>
    <t>TOTAL</t>
  </si>
  <si>
    <t>FACTURA</t>
  </si>
  <si>
    <t>LIBRERÍAS GONVILL SA DE CV</t>
  </si>
  <si>
    <t xml:space="preserve">DERECHO SANITARIO. UNA PERSPECTIVA INTEGRAL </t>
  </si>
  <si>
    <t xml:space="preserve">LISANDRO HERRERA AGUILAR </t>
  </si>
  <si>
    <t>TIRANT LO BLANCH</t>
  </si>
  <si>
    <t>BÁSICA</t>
  </si>
  <si>
    <t>H-185440</t>
  </si>
  <si>
    <t>GRUPO EDUCATIVO MINERVA, S DE R.L. DE C.V.</t>
  </si>
  <si>
    <t>DERECHOS FUNDAMENTALES Y DERECHOS HUMANOS</t>
  </si>
  <si>
    <t xml:space="preserve">GUSTAVO DE SILVA GUTIERREZ </t>
  </si>
  <si>
    <t>Folio: 5559</t>
  </si>
  <si>
    <t>MANUAL DE DERECHOS HUMANOS</t>
  </si>
  <si>
    <t>SERGIO ARNOLDO MORAN NAVARRO</t>
  </si>
  <si>
    <t>TEMAS SELECTOS DE DERECHOS HUMANOS. ESTUDIOS EN HOMENAJE A LOS DIEZ AÑOS DE LA REFORMA CONSTITUCIONAL EN DERECHOS HUMANOS EN MEXICO</t>
  </si>
  <si>
    <t>JOSE DE JESUS BECERRA RAMIREZ, JOSE RAFAEL GRIJALVA ETERNOD</t>
  </si>
  <si>
    <t>LA EDUCACION Y LOS DERECHOS HUMANOS EN MEXICO</t>
  </si>
  <si>
    <t>RODRIGO BRITO MEGAREJO, GUSTAVO EDUARDO CASTAÑEDA CAMACHO, RAUL CONSTRERAS BUSTAMANTE</t>
  </si>
  <si>
    <t>DERECHOS HUMANOS DE GRUPOS EN PERSPECTIVA</t>
  </si>
  <si>
    <t>ERIKA VERONICA MALDONADO MENDEZ, ADRIANA MORALES GARCIA, CARLOS RUZ SALDIVAR</t>
  </si>
  <si>
    <t xml:space="preserve">LAS EMPRESAS TRANSNACIONALES Y LOS DERECHOS HUMANOS </t>
  </si>
  <si>
    <t>SANTIAGO BOTERO GOMEZ</t>
  </si>
  <si>
    <t>MEXICO, DERECHOS HUMANOS Y ANTICORRUPCIÓN</t>
  </si>
  <si>
    <t>GENARO SALVADOR CARNERO ROQUE</t>
  </si>
  <si>
    <t>LA IDEOLOGIA DE LOS DERECHOS HUMANOS</t>
  </si>
  <si>
    <t xml:space="preserve">FERNANDO OLIVAN </t>
  </si>
  <si>
    <t>EL CONTROL CONSTITUCIONAL Y LOS DERECHOS HUMANOS</t>
  </si>
  <si>
    <t>RAYMUNDO GIL RENDON</t>
  </si>
  <si>
    <t>DERECHOS HUMANOS Y JUSTICIA</t>
  </si>
  <si>
    <t>JACOBO MERIDA CAÑAVERAL</t>
  </si>
  <si>
    <t xml:space="preserve">ADMINISTRACION PUBLICA Y DERECHOS HUMANOS </t>
  </si>
  <si>
    <t>MARIA GUADALUPE FERNANDEZ RUIZ, LUIS GERARDO RODRIGUEZ LOZANO, MARIA SALOME MORENO RODRIGUEZ</t>
  </si>
  <si>
    <t>LA FILOSOFIA DE LOS DERECHOS HUMANOS</t>
  </si>
  <si>
    <t>ISRAEL SANDOVAL JIMENEZ, JIMI ALBERTO MONTERO OLMEDO, WALTER MARTIN ARELLANO TORRES</t>
  </si>
  <si>
    <t>MANIFESTACIONES CONTEMPORANEAS DEL DERECHO Y LOS DERECHOS HUMANOS</t>
  </si>
  <si>
    <t xml:space="preserve">MARÍA ISABEL GARRIDO GÓMEZ </t>
  </si>
  <si>
    <t xml:space="preserve">REVISITAR LOS DERECHOS HUMANOS </t>
  </si>
  <si>
    <t>SANTIAGO J. CASTELLÁ SURRIBAS</t>
  </si>
  <si>
    <t>UNIVERSIDAD ROVIRA I VIRGILI</t>
  </si>
  <si>
    <t>EL CONVENIO EUROPEO DE LOS DERECHOS HUMANOS. SEGÚN LA JURISPRUDENCIA DEL TRIBUNAL DE ESTRASBURGO</t>
  </si>
  <si>
    <t>LUIS LOPEZ GUERRA</t>
  </si>
  <si>
    <t>LEGISLACIÓN CIVIL DE JALISCO 2023</t>
  </si>
  <si>
    <t>H. Congreso Del Estado De Jalisco</t>
  </si>
  <si>
    <t>GALLARDO EDICIONES</t>
  </si>
  <si>
    <t>LEGISLACIÓN PENAL DE JALISCO 2023</t>
  </si>
  <si>
    <t>DERECHO INTERNACIONAL PÚBLICO CONTEMPORÁNEO</t>
  </si>
  <si>
    <t>VALERIO DE OLIVEIRA MAZZUOLI</t>
  </si>
  <si>
    <t>BOSCH EDITOR</t>
  </si>
  <si>
    <t>LA PRÁCTICA DEL DERECHO NOTARIAL</t>
  </si>
  <si>
    <t>JORGE RÍOS HELLIG</t>
  </si>
  <si>
    <t>MCGRAWHILL</t>
  </si>
  <si>
    <t>DÉCIMA EDICIÓN -2020</t>
  </si>
  <si>
    <t>DERECHOS HUMANOS. UNA VISIÓN MULTIDIMENSIONAL</t>
  </si>
  <si>
    <t>MARIO I. ÁLVAREZ LEDESMA</t>
  </si>
  <si>
    <t>PRIMERA, 2023</t>
  </si>
  <si>
    <t>INTRODUCCION AL DERECHO</t>
  </si>
  <si>
    <t>ÁLVAREZ LEDESMA, MARIO</t>
  </si>
  <si>
    <t>CUARTA 2019</t>
  </si>
  <si>
    <t>INTRODUCCIÓN A LA GEOPOLÍTICA</t>
  </si>
  <si>
    <t>LOYER, BARBARA</t>
  </si>
  <si>
    <t>EDITORIAL SÍNTESIS</t>
  </si>
  <si>
    <t>LOS 100 LUGARES DE LA GEOPOLÍTICA</t>
  </si>
  <si>
    <t>PASCAL GAUCHON, JEAN MARC- HUISSOD Y OTROS</t>
  </si>
  <si>
    <t>EDICIONES RIALP</t>
  </si>
  <si>
    <t>LIBRERIA CARLOS FUENTES</t>
  </si>
  <si>
    <t xml:space="preserve">MANUAL DE PROCESOS DE FAMILIA (5a ED </t>
  </si>
  <si>
    <t>CARLOS GUTIERREZ SARMIENTO</t>
  </si>
  <si>
    <t>UNIVERSIDAD EXTERNADO DE COLOMBIA</t>
  </si>
  <si>
    <t>ED 482</t>
  </si>
  <si>
    <t xml:space="preserve">POLICÍA, DERECHOS HUMANOS Y DEONTOLOGÍA </t>
  </si>
  <si>
    <t>ÁNGEL GARCIA NAVARRO</t>
  </si>
  <si>
    <t>BERG INSTITUTE</t>
  </si>
  <si>
    <t xml:space="preserve">INVESTIGACIÓN Y EXPRESIÓN JURÍDICA </t>
  </si>
  <si>
    <t>ROSALIO LOPEZ DURÁN</t>
  </si>
  <si>
    <t xml:space="preserve">MANUAL DE LA TEORÍA DEL DELITO </t>
  </si>
  <si>
    <t>ÁLVARO ENRIQUE MÁRQUEZ CÁRDENAS</t>
  </si>
  <si>
    <t>EDICIONES NUEVA JURIDICA</t>
  </si>
  <si>
    <t xml:space="preserve">JUSTICIA PENAL ADVERSARIAL </t>
  </si>
  <si>
    <t>RICARDO MONREAL ÁVILA</t>
  </si>
  <si>
    <t>PORRUA</t>
  </si>
  <si>
    <t xml:space="preserve">PRONTUARIO FISCAL CENGAGE 2023 CORRELACIONADO </t>
  </si>
  <si>
    <t xml:space="preserve"> SUSANA MIRELES ARREOLA</t>
  </si>
  <si>
    <t>CENGAGE LEARNING</t>
  </si>
  <si>
    <t xml:space="preserve">ED 482
</t>
  </si>
  <si>
    <t xml:space="preserve">DERECHO PROCESAL PENAL PERSONA HUMANA, DEBIDO PROCESO, SEGURIDAD JURÍDICA </t>
  </si>
  <si>
    <t>CESAR AUGUSTO LONDOÑO AYALA</t>
  </si>
  <si>
    <t xml:space="preserve">APUNTES SOBRE LAS POLÍTICAS Y LEGISLACIONES EN INFORMÁTICA A LA LUZ DEL DERECHO ADMINISTRATIVO MEXICANO </t>
  </si>
  <si>
    <t>MATUTE GONZALES</t>
  </si>
  <si>
    <t xml:space="preserve">EL ABC FISCAL DE LOS SUELDOS Y SALARIOS 2023 </t>
  </si>
  <si>
    <t>JAVIER MARTINEZ GUTIERREZ</t>
  </si>
  <si>
    <t>EDICIONES FISCALES ISEF</t>
  </si>
  <si>
    <t xml:space="preserve">DERECHOS HUMANOS EN EL MARCO DEL SIGLO XXI, LOS </t>
  </si>
  <si>
    <t>QUINTANA CONTRERAS JOSÉ DE JESÚS</t>
  </si>
  <si>
    <t>CUCIÉNEGA - CENTRO UNIVERSITARIO DE LA CIÉNEGA</t>
  </si>
  <si>
    <t xml:space="preserve">LA INIMPUTABILIDAD POR TRASTORNO MENTAL </t>
  </si>
  <si>
    <t>WILSON ALEJANDRO MARTINEZ SANCHEZ</t>
  </si>
  <si>
    <t>UNIVERSIDAD DEL ROSARIO</t>
  </si>
  <si>
    <t xml:space="preserve">DERECHOS DE LOS MEXICANOS </t>
  </si>
  <si>
    <t>DAVID CIENFUEGOS SALDADO</t>
  </si>
  <si>
    <t xml:space="preserve">LITIGACIÓN ORAL </t>
  </si>
  <si>
    <t xml:space="preserve">PABLO DARIO VILLALBA </t>
  </si>
  <si>
    <t xml:space="preserve">INSTITUCIONES DE DERECHO CIVIL TOMO V: DERECHO DE FAMILIA </t>
  </si>
  <si>
    <t>TAPIA RAMIREZ</t>
  </si>
  <si>
    <t xml:space="preserve">DERECHOS FUNDAMENTALES DE LOS MEXICANOS </t>
  </si>
  <si>
    <t xml:space="preserve">DERECHO DE FAMILIAS </t>
  </si>
  <si>
    <t xml:space="preserve">EDUARDO OLIVA </t>
  </si>
  <si>
    <t xml:space="preserve">EL NUEVO SISTEMA DE JUSTICIA LABORAL </t>
  </si>
  <si>
    <t>SERGIO JAVIER MOLINA MARTÍNEZ</t>
  </si>
  <si>
    <t>EDITORIAL PORRÚA MÉXICO</t>
  </si>
  <si>
    <t>DERECHO INTERNACIONAL PRIVADO, PARTE GENERAL</t>
  </si>
  <si>
    <t>LEONEL PEREZNIETO CASTRO</t>
  </si>
  <si>
    <t>OXFORD UNIVERSITY PRESS</t>
  </si>
  <si>
    <t>10 edición- 2015</t>
  </si>
  <si>
    <t>CÓDIGO NACIONAL DE PROCEDIMIENTOS PENALES</t>
  </si>
  <si>
    <t>MIGUEL CARBONEL</t>
  </si>
  <si>
    <t xml:space="preserve">EDITORIAL PORRÚA MÉXICO </t>
  </si>
  <si>
    <t xml:space="preserve">METODOS ALTERNATIVOS DE SOLUCIÓN DE CONFLICTOS </t>
  </si>
  <si>
    <t>GORJÓN GÓMEZ, FRANCISCO JAVIER</t>
  </si>
  <si>
    <t>3RA EDICIÓN, 2020</t>
  </si>
  <si>
    <t>GEOPOLITICA</t>
  </si>
  <si>
    <t>CARLO TERRACCIANO</t>
  </si>
  <si>
    <t>EDITORIAL HIPÉRBOLE</t>
  </si>
  <si>
    <t>GONVILL LIBRERÍAS</t>
  </si>
  <si>
    <t>3</t>
  </si>
  <si>
    <t>DILEMAS DE LA CIUDADANÍA MODERNA Y LA DIGNIDAD DE LOS DERECHOS HUMANOS</t>
  </si>
  <si>
    <t>DELGADO, CONCEPCIÓN</t>
  </si>
  <si>
    <t>GEDISA</t>
  </si>
  <si>
    <t>H-187441</t>
  </si>
  <si>
    <t xml:space="preserve"> </t>
  </si>
  <si>
    <t>Títulos</t>
  </si>
  <si>
    <t>Tomos</t>
  </si>
  <si>
    <t>Totales</t>
  </si>
  <si>
    <t>PRESUPUESTO 2023</t>
  </si>
  <si>
    <t>TOTAL 2023</t>
  </si>
  <si>
    <t>LICENCIATURA EN AGROBIOTECNOLOGÍA</t>
  </si>
  <si>
    <t>EL CULTIVO DEL PISTACHO 2ª EDICIÓN</t>
  </si>
  <si>
    <t>JOSÉ FRANCISCO COUCEIRO LÓPEZ [AUTOR], JULIÁN GUERRERO VILLASEÑOR [AUTOR], MARI CARMEN GIJÓN LÓPEZ [AUTOR], ALFONSO MORIANA ELVIRA [AUTOR], DAVID PÉREZ LÓPEZ [AUTOR], MARINA RODRÍGUEZ DE FRANCISCO [AUTOR]</t>
  </si>
  <si>
    <t>MUNDIPRENSA</t>
  </si>
  <si>
    <t>2A/2017</t>
  </si>
  <si>
    <t>COMPLEMENTARIA</t>
  </si>
  <si>
    <t>CÁLCULO DIFERENCIAL</t>
  </si>
  <si>
    <t>RAMOS BELTRÁN, JOSÉ ALFREDO; GÓMEZ PÁEZ, GLORIA REYNA; PALMA TIRADO, ANA MARÍA; TULA MALDONADO, JAFET GASSEN</t>
  </si>
  <si>
    <t>ALFAOMEGA</t>
  </si>
  <si>
    <t>EL EMPRENDEDOR EXITOSO</t>
  </si>
  <si>
    <t>GARCÍA, NOLVIN</t>
  </si>
  <si>
    <t>INDEPENDENTLY PUBLISHER</t>
  </si>
  <si>
    <t>ADMINISTRACIÓN DE EMPRESAS AGROPECUARIAS</t>
  </si>
  <si>
    <t>PRIETO, SERGIO</t>
  </si>
  <si>
    <t>TRILLAS</t>
  </si>
  <si>
    <t>DISEÑAR EL CAMBIO: COMO EL DESING THINKING PUEDE TRANSFORMAR LAS ORGANIZACIONES E INSPIRAR LA INOVACCIÓN</t>
  </si>
  <si>
    <t>TIM BROWN</t>
  </si>
  <si>
    <t>EDICIONES URANO</t>
  </si>
  <si>
    <t>LICENCIATURA EN AGRONEGOCIOS</t>
  </si>
  <si>
    <t>CONTABILIDAD DE COSTOS: UN ENFOQUE EN DIRECCIÓN</t>
  </si>
  <si>
    <t>JUAN GARCÍA COLÍN</t>
  </si>
  <si>
    <t>MC GRAW HILL</t>
  </si>
  <si>
    <t>FELIX JIMENEZ ILDEFONSO</t>
  </si>
  <si>
    <t>LOGÍSTICA CONTABLE</t>
  </si>
  <si>
    <t>RODOLFO SILVERA</t>
  </si>
  <si>
    <t>EDICIONES DE LA U</t>
  </si>
  <si>
    <t>Folio: 2418</t>
  </si>
  <si>
    <t>GUÍA ILUSTRADA DE ENFERMEDADES Y PATÓGENOS EN CULTIVOS HORTÍCOLAS</t>
  </si>
  <si>
    <t>PINEDA GIRALDO, JUAN MANUEL</t>
  </si>
  <si>
    <t>UNIVERSIDAD DE CALDAS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</si>
  <si>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</si>
  <si>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SOSTENIBILIDAD DE LA AGRICULTURA CAMPESINA</t>
  </si>
  <si>
    <t>ADRIANA MARIA CHAPARRO AFRICANO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</si>
  <si>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</si>
  <si>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ABC DEL COACHING</t>
  </si>
  <si>
    <t>JOHN C MAXWELL</t>
  </si>
  <si>
    <t>VR ESITORAS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</si>
  <si>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</si>
  <si>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ESCENCIA DE LA EMPRESA FAMILIAR</t>
  </si>
  <si>
    <t>NURIA VILANOVA</t>
  </si>
  <si>
    <t>PLATAFORMA EMPRESA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</si>
  <si>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</si>
  <si>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ADMINISTRACIÓN CAPITAL HUMANO</t>
  </si>
  <si>
    <t>WERTHER JR, WILLIAM B</t>
  </si>
  <si>
    <t>LICENCIATURA EN CIRUJANO DENTISTA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</si>
  <si>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</si>
  <si>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CIRUGIA ORAL MAXILOFACIAL</t>
  </si>
  <si>
    <t>HUPP</t>
  </si>
  <si>
    <t>ELSERVIER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</si>
  <si>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</si>
  <si>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INMUNOLOGÍA MOLECULAR , CELULAR TRASLACIONAL</t>
  </si>
  <si>
    <t>PAVON</t>
  </si>
  <si>
    <t>WK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</si>
  <si>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</si>
  <si>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HISTOLOGÍA CON CORRELACIONES FUNCIONAES Y CLÍNICAS</t>
  </si>
  <si>
    <t>CUI</t>
  </si>
  <si>
    <t>IMÁGENES CRANEOFACIALES EN 3D</t>
  </si>
  <si>
    <t>KADIOGLU</t>
  </si>
  <si>
    <t>AMOLCA ODESSA</t>
  </si>
  <si>
    <t>OCLUSIÓN PRÁCTICA</t>
  </si>
  <si>
    <t>ENRIQUE GONZÁLEZ GARCÍA</t>
  </si>
  <si>
    <t xml:space="preserve"> AMOLCA ODESSA</t>
  </si>
  <si>
    <t>DIAGNÓSTICO 3D EN ORTODONCIA</t>
  </si>
  <si>
    <t>ACCORSI</t>
  </si>
  <si>
    <t>OCLUSIÓN FUNCIONAL : DISEÑO DE SONRISA A PARTIR DE LA ATM</t>
  </si>
  <si>
    <t>DAWSON</t>
  </si>
  <si>
    <t>DISFUNCIÓN CRANEOMANDIBULAR</t>
  </si>
  <si>
    <t>MAGLIONE</t>
  </si>
  <si>
    <t>OCLUSIÓN EN LA PRÁCTICA CLÍNICA</t>
  </si>
  <si>
    <t>BECKER</t>
  </si>
  <si>
    <t>MICROCIRUGÍA EN ENDODONCIA</t>
  </si>
  <si>
    <t>KIM Y KRACHTMAN</t>
  </si>
  <si>
    <t>ODONTOLOGÍA COSMÉTICA: SALUD Y ESTÉTICA</t>
  </si>
  <si>
    <t>NOCCHI</t>
  </si>
  <si>
    <t xml:space="preserve">ENDODONCIA CIENCIA Y TECNOLOGÍA </t>
  </si>
  <si>
    <t>DE LIMA MACHADO</t>
  </si>
  <si>
    <t>ATLAS DE ODONTOLOGÍA ESTÉTICA INTEGRAL</t>
  </si>
  <si>
    <t>JIMÉNEZ CÁLAD</t>
  </si>
  <si>
    <t>IMÁGENES DE LA ARTICULACIÓN TEMPOROMANDIBULLAR</t>
  </si>
  <si>
    <t>ROZYLO</t>
  </si>
  <si>
    <t>RADIOLOGÍA CLÍNICA ORAL Y MAXILOFACIAL</t>
  </si>
  <si>
    <t>GUZMÁN</t>
  </si>
  <si>
    <t>SEMIOLOGÍA SISTEMA CRANEOMANDOBULAR</t>
  </si>
  <si>
    <t>RASA LÍA BUSTILLOS VERBEL</t>
  </si>
  <si>
    <t>UNIMAGDALENA</t>
  </si>
  <si>
    <t>ODONTOPEDIATRIA RESTAURADORA</t>
  </si>
  <si>
    <t>COELHO</t>
  </si>
  <si>
    <t>AMOLCA</t>
  </si>
  <si>
    <t>ABORDAJE QUIRURGICO DEL MACIZO  FAC</t>
  </si>
  <si>
    <t>ELLIS</t>
  </si>
  <si>
    <t xml:space="preserve">ABORDAJE CLINICO INTEGRAL DE MINIMA INTERVENCION DE LA LESION CARIES DENTAL
</t>
  </si>
  <si>
    <t>GUDIÑO</t>
  </si>
  <si>
    <t xml:space="preserve">PRINCIPIOS DE LA RECONSTRUCCION FACIAL
</t>
  </si>
  <si>
    <t xml:space="preserve">LARRABEE
</t>
  </si>
  <si>
    <t xml:space="preserve">ATLAS DE CRANEOTOMÍA
</t>
  </si>
  <si>
    <t xml:space="preserve">RAABE
</t>
  </si>
  <si>
    <t xml:space="preserve">LOS MEJORES APARATOS ORTOPÉDICOS FUNCIONALES
</t>
  </si>
  <si>
    <t xml:space="preserve">RAMOS
</t>
  </si>
  <si>
    <t xml:space="preserve">RESTAURACIONES EXTRACORONALES. CONCEPTOS Y APLICACIONES CLÍNICAS
</t>
  </si>
  <si>
    <t xml:space="preserve">WASSELL
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</si>
  <si>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</si>
  <si>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HISTOLOGÍA, EMBRIOLOGÍA E INGENIERÍA TISULAR BUCODENTAL</t>
  </si>
  <si>
    <t>MARÍA ELSA GÓMEZ DE FERRARIS, ANTONIO CAMPOS MUÑOZ</t>
  </si>
  <si>
    <t>MÉDICA PANAMERICANA</t>
  </si>
  <si>
    <t>LIBRERIA CARLOS GOMEZ</t>
  </si>
  <si>
    <t>MEDICINA Y PATOLOGÍA BUCAL</t>
  </si>
  <si>
    <t>LUIS ALBERTO GAITAN</t>
  </si>
  <si>
    <t>ED 481</t>
  </si>
  <si>
    <t xml:space="preserve">DISPOSITIVOS DE ANCLAJE TEMPORAL EN ORTODONCIA </t>
  </si>
  <si>
    <t>NANDA R.</t>
  </si>
  <si>
    <t xml:space="preserve">ABORDAJES QUIRÚRGICOS DEL MACIZO FACIAL </t>
  </si>
  <si>
    <t>SIRVESTEIN</t>
  </si>
  <si>
    <t xml:space="preserve">ODONTOLOGÍA EN MEDICINA DEL SUEÑO </t>
  </si>
  <si>
    <t>JUAN MANUEL CHAVEZ MEJIA</t>
  </si>
  <si>
    <t>TÉCNICAS BASADAS EN BIOTECNOLOGÍA APLICADA A LA ODONTOLOGÍA</t>
  </si>
  <si>
    <t>GLORIA</t>
  </si>
  <si>
    <t>MANUAL MODERNO</t>
  </si>
  <si>
    <t>ED 579</t>
  </si>
  <si>
    <t xml:space="preserve">ODONTOLOGÍA RESTAURADORA INTEGRAL </t>
  </si>
  <si>
    <t>BORGIA BOTTO ERNESTO</t>
  </si>
  <si>
    <t>LICENCIATURA EN CULTURA FÍSICA Y DEPORTE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</si>
  <si>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</si>
  <si>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MOTRICIDAD HUMANA: APORTES A LA EDUCACIÓN FÍSICA, LA RECREACIÓN Y EL DEPORTE</t>
  </si>
  <si>
    <t>EUGENIA TRIGO Y HARVEY MONTOYA</t>
  </si>
  <si>
    <t>LULU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</si>
  <si>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</si>
  <si>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GAP</t>
  </si>
  <si>
    <t>VARIOS</t>
  </si>
  <si>
    <t>LEXUS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</si>
  <si>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</si>
  <si>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WALKING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</si>
  <si>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</si>
  <si>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ADMINISTRACIÓN Y GESTIÓN DE ORGANIZACIONES DEPORTIVAS</t>
  </si>
  <si>
    <t>SILVIA MARTELO LANDROGUEZ</t>
  </si>
  <si>
    <t>PIRÁMIDE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</si>
  <si>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</si>
  <si>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FISIOLOGÍA DEL EJERCICIO </t>
  </si>
  <si>
    <t>LÓPEZ CHICHARRO</t>
  </si>
  <si>
    <t>PANAMERICANA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</si>
  <si>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</si>
  <si>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HABILIDADES Y DESTREZAS BÁSICAS EN EL MEDIO ACUÁTICO</t>
  </si>
  <si>
    <t>SAGARRA</t>
  </si>
  <si>
    <t>PARANINFO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</si>
  <si>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</si>
  <si>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LAS 21 LEYES IRREFUTABLES DE LIDERAZGO</t>
  </si>
  <si>
    <t>JOHN C. MAXWELL</t>
  </si>
  <si>
    <t>THOMAS NELSON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</si>
  <si>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</si>
  <si>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ADAPTACIONES METABÓLICAS EN EL DEPORTE DE ALTO RENDIMIENTO A TRAVÉS DEL ESTUDIO DE GASOMETRÍA SANGUÍNEA</t>
  </si>
  <si>
    <t xml:space="preserve">CORIOLAN TRAIAN, LALU </t>
  </si>
  <si>
    <t xml:space="preserve">PAIDOTRIBO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</si>
  <si>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</si>
  <si>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MASSFIT. LOS MEJORES ENTRENAMIENTOS PARA ADELGAZAR Y MANTENERSE EN FORMA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</si>
  <si>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</si>
  <si>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LAS BASES DEL ENTRENAMIENTO DE RESISTENCIA NIÑOS Y ADOLESCENTES</t>
  </si>
  <si>
    <t>MARIANO GARCÍA - VERDUGO DELMAS</t>
  </si>
  <si>
    <t>PAIDOTRIBIO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</si>
  <si>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</si>
  <si>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HATHA YOGA PARA MAESTROS &amp; PRACTICANTES</t>
  </si>
  <si>
    <t>RAM JAIN; KALYANI HAUSWIRTH-JAIN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</si>
  <si>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</si>
  <si>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EJERCICIOS DE MEMORIA Y ATENCIÓN </t>
  </si>
  <si>
    <t>SALAS BAENA, FRANCISCA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</si>
  <si>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</si>
  <si>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SECRETO DEL CICLISMO</t>
  </si>
  <si>
    <t>VROEMEN, GUIDO; VAN MEGEN, RON; VAN DIJK, HANS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</si>
  <si>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</si>
  <si>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MENTE DEL DEPORTISTA</t>
  </si>
  <si>
    <t>PATERSON, LESLEY; MARSHALL, SIMON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</si>
  <si>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</si>
  <si>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ANATOMIA DEL PILATES. NUEVA EDICIÓN AMPLIADA Y ACTUALIZADA: GUIA ILUSTRADA PARA MEJORAR LA ESTABILIDAD DE CORE Y MEJORAR EL EQUILIBRIO</t>
  </si>
  <si>
    <t>TUTOR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</si>
  <si>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</si>
  <si>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ANATOMIA &amp; PILATES</t>
  </si>
  <si>
    <t>CARMEN PERELLO</t>
  </si>
  <si>
    <t>PAIDOTRIBO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</si>
  <si>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</si>
  <si>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ANATOMÍA &amp; ESTIRAMIENTOS PARA EL EMBARAZO Y EL POSPARTO</t>
  </si>
  <si>
    <t>MIREIA PATIÑO COLL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</si>
  <si>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</si>
  <si>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DISFUNCIÓN DE LA ARTICULACIÓN SACROILIACA Y SÍNDROME PIRIFORME</t>
  </si>
  <si>
    <t>CLAYTON, PAULA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</si>
  <si>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</si>
  <si>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PREVENCIÓN DE LESIONES EN PERSONAS MAYORES</t>
  </si>
  <si>
    <t>BEATRIZ ELENA TOBÓN CASTAÑO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</si>
  <si>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</si>
  <si>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MASAJE TERAPÉUTICO EFECTIVO</t>
  </si>
  <si>
    <t>HUANG ZHENJUN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</si>
  <si>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</si>
  <si>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PROGRAMA COMPLETO DE ENTRENAMIENTO</t>
  </si>
  <si>
    <t>MATTHEWS, MICHAEL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</si>
  <si>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</si>
  <si>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PATRONES DE MOVIMIENTO</t>
  </si>
  <si>
    <t>BLACK, MADELINE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</si>
  <si>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</si>
  <si>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ENTRENAMIENTO DE RESISTENCIA BASADO EN ZONAS O ÁREAS FUNCIONALES. EL MODELO DIPER</t>
  </si>
  <si>
    <t>GARCÍA-VERDUGO DELMAS, MARIANO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</si>
  <si>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</si>
  <si>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FUTBOL VIVO. ENTRENAR DESDE EL MODELO DE JUEGO DEL PARTIDO</t>
  </si>
  <si>
    <t>BRUEGGEMANN, DETLEV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</si>
  <si>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</si>
  <si>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KINESIOTAPING. PRUEBAS MUSCULARES Y APLICACIONES DEL TAPING</t>
  </si>
  <si>
    <t>BRIDGES, CLINT; BRIDGES, THUY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</si>
  <si>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</si>
  <si>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DE GONIOMETRÍA. EVALUACIÓN DE LA MOVILIDAD ARTICULAR</t>
  </si>
  <si>
    <t>NORKIN, CYNTHIA C.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</si>
  <si>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</si>
  <si>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OSTEOPATÍA VISCERAL</t>
  </si>
  <si>
    <t>POLLARIS, ANNEMIE; DE COSTER, MARC+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</si>
  <si>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</si>
  <si>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METODOLOGÍA Y APLICACIÓN PRÁCTICA DE LA BIOMECÁNICA DEPORTIVA</t>
  </si>
  <si>
    <t>PÉREZ SORIANO, PEDRO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</si>
  <si>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</si>
  <si>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LA DANZA. ENTRENAMIENTO TOTAL DEL BAILARÍN </t>
  </si>
  <si>
    <t>M. WILMERDING, VIRGINIA; H. KRASNOW, DONNA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</si>
  <si>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</si>
  <si>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ALIMENTACIÓN ENERGÉTICA</t>
  </si>
  <si>
    <t>LINDEGREN, ROGER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</si>
  <si>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</si>
  <si>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ANATOMÍA &amp; YOGA</t>
  </si>
  <si>
    <t>PATIÑO, MIREIA; SÁNCHEZ, JOANA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</si>
  <si>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</si>
  <si>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100 FICHAS DE ANIMACIONES PARA PERSONAS MAYORES</t>
  </si>
  <si>
    <t>GASSIER, JACQUELINE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</si>
  <si>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</si>
  <si>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SISTEMA NERVIOSO Y OSTEOPATÍA </t>
  </si>
  <si>
    <t>DIERLMEIER, DANIEL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</si>
  <si>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</si>
  <si>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FICHAS PRÁCTICAS DE ANATOMÍA PALPATORIA EN OSTEOPATÍA</t>
  </si>
  <si>
    <t>CARPENTIERI, MAURICE; GADET, PHILIPPE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</si>
  <si>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</si>
  <si>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PRINCIPIOS DEL ENTRENAMIENTO DE LA FUERZA Y DEL ACONDICIONAMIENTO FÍSICO</t>
  </si>
  <si>
    <t>HAFF G., GREGORY; N. TRIPLETT, TRAVIS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</si>
  <si>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</si>
  <si>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PERIODIZACIÓN DEL ENTRENAMIENTO DEPORTIVO</t>
  </si>
  <si>
    <t>BUZZICHELLI, CARLO A.; BOMPA, TUDOR O.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</si>
  <si>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</si>
  <si>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LIBRO CONCISO DE LOS PUNTOS GATILLO</t>
  </si>
  <si>
    <t>NIEL-ASHER, SIMEON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</si>
  <si>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</si>
  <si>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ENCICLOPEDIA DE ANATOMÍA DEL EJERCICIO</t>
  </si>
  <si>
    <t>LANCE LIEBMAN, HOLLIS</t>
  </si>
  <si>
    <t xml:space="preserve">LIBRERIA CARLOS FUENTES </t>
  </si>
  <si>
    <t>LA VALORACIÓN DE LA CONDICIÓN FISICA EN LA EDUCACIÓN INFANTIL</t>
  </si>
  <si>
    <t>AYAN CARLOS</t>
  </si>
  <si>
    <t xml:space="preserve">ENCICLOPEDIA DE MUSCULACIÓN Y FUERZA </t>
  </si>
  <si>
    <t>JIM STOPPANI</t>
  </si>
  <si>
    <t xml:space="preserve">ENTRENAMIENTO PARA CICLISTAS </t>
  </si>
  <si>
    <t>JACQUES DEVORE</t>
  </si>
  <si>
    <t>PILATES PARA LA TERCERA EDAD</t>
  </si>
  <si>
    <t>PEDREGAL CANDA MANUEL</t>
  </si>
  <si>
    <t xml:space="preserve">ANATOMÍA &amp; ESTIRAMIENTOS PARA LA TERCERA EDAD </t>
  </si>
  <si>
    <t>MARIA JOSE TORISES</t>
  </si>
  <si>
    <t xml:space="preserve">CORRER CON EFICACIA </t>
  </si>
  <si>
    <t>DICHARRI JAY GONZALES DEL CAMPO</t>
  </si>
  <si>
    <t xml:space="preserve">EL CONCEPTO MULLIGAN DE TERAPIA MANUAL </t>
  </si>
  <si>
    <t>HING GAYNE</t>
  </si>
  <si>
    <t xml:space="preserve">GRUPO EDUCATIVO MINERVA, S DE R.L. DE C.V. </t>
  </si>
  <si>
    <t>CÓMO LOGRAR LA COMPETENCIA ACUÁTICA</t>
  </si>
  <si>
    <t>MORENO MURCIA</t>
  </si>
  <si>
    <t>VARIOS LATIA</t>
  </si>
  <si>
    <t>LICENCIATURA EN DESARROLLO TURÍSTICO SUSTENTABLE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</si>
  <si>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</si>
  <si>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THE GREEN TRAVELLER: AN INSPIRING AND PRACTICAL GUIDE TO CONSCIOUS ADVENTURE</t>
  </si>
  <si>
    <t>RICHARD HAMMOND</t>
  </si>
  <si>
    <t>HARPERCOLLINS PUBLISHERS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</si>
  <si>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</si>
  <si>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CONSERVATION SOCIAL SCIENCE: UNDERSTANDING PEOPLE CONSERVING BIODIVERSITY</t>
  </si>
  <si>
    <t>MICHAEL MASCIA</t>
  </si>
  <si>
    <t>JOHN WILEY AND SONS LTD</t>
  </si>
  <si>
    <t xml:space="preserve">TURISMO CULTURAL EN MÉXICO </t>
  </si>
  <si>
    <t>ROSA MAYRA DAYPA</t>
  </si>
  <si>
    <t>PROGAMAS DE ENFERMERÍA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</si>
  <si>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</si>
  <si>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GINECOLOGÍA Y OBSTETRICIA</t>
  </si>
  <si>
    <t>IGNACIO CRISTOBAL GARCÍA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</si>
  <si>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</si>
  <si>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TRIATOMINAE-THE BIOLOGY OF CHAGAS DISEASE VECTORS</t>
  </si>
  <si>
    <t>GUARNERI A. &amp; M. LORENZO</t>
  </si>
  <si>
    <t>SPRINGER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</si>
  <si>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</si>
  <si>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CLASIFICACIÓN DE RESULTADOS DE ENFERMERÍA (NOC). MEDICIÓN DE RESULTADOS EN SALUD</t>
  </si>
  <si>
    <t>SUE MOORHEAD, ELIZABETH SWANSON, MARION JOHNSON, MERIDEAN MAAS</t>
  </si>
  <si>
    <t>ELSEVIER</t>
  </si>
  <si>
    <t>SEXTA EDICIÓN/ 2019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</si>
  <si>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</si>
  <si>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PRINCIPLES OF NEURAL SCIENCE</t>
  </si>
  <si>
    <t>ERIC R. KANDEL, STEVEN A. SIEGELBAUM, SARAH H. MACK Y JOHN KOESTER</t>
  </si>
  <si>
    <t>MCGRAW HILL</t>
  </si>
  <si>
    <t>6TA. ED. 2021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</si>
  <si>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</si>
  <si>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PARASITOLOGIA HUMANA</t>
  </si>
  <si>
    <t>ASH-ORITHEL</t>
  </si>
  <si>
    <t xml:space="preserve">EDITORIAL MÉDICA PANAMERICANA </t>
  </si>
  <si>
    <t>5TA. EDICION 2010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</si>
  <si>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</si>
  <si>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MOORE. FUNDAMENTOS DE ANATOMÍA CON ORIENTACIÓN CLÍNICA</t>
  </si>
  <si>
    <t>AGUR</t>
  </si>
  <si>
    <t>WOLTERS KLUWER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</si>
  <si>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</si>
  <si>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RED BOOK: ENFERMEDADES INFECCIOSAS EN PEDIATRIA.</t>
  </si>
  <si>
    <t>KIMBERLIN, ET AL.</t>
  </si>
  <si>
    <t>ASOCIACIÓN AMERICANA DE PEDIATRÍA</t>
  </si>
  <si>
    <t>31 ED, AÑO 2019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</si>
  <si>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</si>
  <si>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PREMATURIDAD. SEGUIMIENTO EN EL CORTO Y LARGO PLAZO</t>
  </si>
  <si>
    <t>RODRIGUEZ, OREIRO, COUCERO.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</si>
  <si>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</si>
  <si>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NIÑO CON TRASTORNOS RENALES Y DE LAS VÍAS URINARIAS; SERIES DE PEDIATRÍA GARRAHAM.</t>
  </si>
  <si>
    <t>GARRAHAN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</si>
  <si>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</si>
  <si>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GENÉTICA CLÍNICA</t>
  </si>
  <si>
    <t>DEL CASTILLO</t>
  </si>
  <si>
    <t>M.MODERNA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</si>
  <si>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</si>
  <si>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CARDIOLOGÍA</t>
  </si>
  <si>
    <t>ROSAS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</si>
  <si>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</si>
  <si>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FISIOTERAPIA EN LA UCI</t>
  </si>
  <si>
    <t>GÓMEZ Y WILLIAM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</si>
  <si>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</si>
  <si>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VENTIMEC.VENTILACIÓN MEC. ANES+E</t>
  </si>
  <si>
    <t>GARCIA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</si>
  <si>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</si>
  <si>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INSTRUMENTACIÓN QUIRÚRGICA</t>
  </si>
  <si>
    <t>FULLER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</si>
  <si>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</si>
  <si>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HEMATOLOGÍA CLÍNICA 6ED+E</t>
  </si>
  <si>
    <t>CARR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</si>
  <si>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</si>
  <si>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NEUROPEDIATRIA. FUNDAMENTOS PRACTICOS. +e</t>
  </si>
  <si>
    <t>CARABALLO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</si>
  <si>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</si>
  <si>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NANDA. DIAGNÓSTICOS ENFERMEROS DEFINICIONES Y CLASIFICACIÓN</t>
  </si>
  <si>
    <t>2021-2023 12 EDICIÓN</t>
  </si>
  <si>
    <t xml:space="preserve">ENFERMERÍA GERIÁTRICA </t>
  </si>
  <si>
    <t>WILLIAMS A. PATRICIA</t>
  </si>
  <si>
    <t xml:space="preserve">SHEEHY ENFERMERÍA DE URGENCIAS </t>
  </si>
  <si>
    <t>ENA EMERGENCY NURSES ASSOCIATION</t>
  </si>
  <si>
    <t>COUCEIRO</t>
  </si>
  <si>
    <t>DC LEARNING</t>
  </si>
  <si>
    <t>ENFERMERÍA NEONATAL DESDE LA EXPERIENCIA</t>
  </si>
  <si>
    <t>FERNÁNDEZ DÍAZ, PATRICIA</t>
  </si>
  <si>
    <t>JOURNAL</t>
  </si>
  <si>
    <t>LIBRERÍA CARLOS FUENTES</t>
  </si>
  <si>
    <t>FUNDAMENTOS DE ENFERMERÍA</t>
  </si>
  <si>
    <t>REYES</t>
  </si>
  <si>
    <t>INGENIERÍA EN GEOFÍSICA</t>
  </si>
  <si>
    <t>ENCICLOPEDIA DE VOLCANES (THE ENCYCLOPEDIA OF VOLCANOES)</t>
  </si>
  <si>
    <t>BRUCE HOUGHTON, HARALDUR SIGURDSSON</t>
  </si>
  <si>
    <t>ACADEMIC PRESS</t>
  </si>
  <si>
    <t>THERMODYNAMICS (DOVER BOOKS ON CHEMISTRY)</t>
  </si>
  <si>
    <t>GILBERT NEWTON LEWIS (AUTHOR), MERLE RANDALL (AUTHOR), KENNETH S. PITZER (AUTHOR), LEO BREWER (AUTHOR)</t>
  </si>
  <si>
    <t>DOVER PUBLICATIONS</t>
  </si>
  <si>
    <t>FOUNDATIONS OF MODERN GLOBAL SEISMOLOGY</t>
  </si>
  <si>
    <t>CHARLES J. AMMON, AARON A. VELASCO, THORNE LAY, TERRY C. WALLACE</t>
  </si>
  <si>
    <t>BASICA</t>
  </si>
  <si>
    <t>PYTHON RECIPES FOR EARTH SCIENCES</t>
  </si>
  <si>
    <t>TRAUTH, M.H.</t>
  </si>
  <si>
    <t>INTRODUCTION TO PYTHON IN EARTH SCIENCE DATA ANALYSIS: FROM DESCRIPTIVE STATISTICS TO MACHINE LEARNING</t>
  </si>
  <si>
    <t>MAURIZIO PETRELLI</t>
  </si>
  <si>
    <t>HANDS-ON TIME SERIES ANALYSIS WITH PYTHON, FROM BASICS TO BLEEDING EDGE TECHNIQUES</t>
  </si>
  <si>
    <t>B. V. VISHWAS, ASHISH PATEL</t>
  </si>
  <si>
    <t>APRESS</t>
  </si>
  <si>
    <t>MATLAB RECIPES FOR EARTH SCIENCES</t>
  </si>
  <si>
    <t>WAVELETS AND WAVELET TRANSFORM SYSTEMS AND THEIR APPLICATIONS - A DIGITAL SIGNAL PROCESSING APPROACH</t>
  </si>
  <si>
    <t>CAJETAN M. AKUJUOBI</t>
  </si>
  <si>
    <t>BIONANOTECHNOLOGY: EMERGING APPLICATIONS OF BIONANOMATERIALES</t>
  </si>
  <si>
    <t>AHMED BARHOUM</t>
  </si>
  <si>
    <t>UNIVERSIDAD AUTÓNOMA METROPOLITANA</t>
  </si>
  <si>
    <t>PRÁCTICAS DE LABORATORIO DE ESTRUCTURA DE LOS MATERIALES</t>
  </si>
  <si>
    <t>PEREYRA RAMOS, CARLOS</t>
  </si>
  <si>
    <t>RCG15870</t>
  </si>
  <si>
    <t>INGENIERÍA DE MATERIALES</t>
  </si>
  <si>
    <t>DE LA ITA DE LA TORRE, ANTONIO SILVIO</t>
  </si>
  <si>
    <t>ESTRUCTURA Y PROPIEDADES DE LOS MATERIALES EN INGENIERÍA</t>
  </si>
  <si>
    <t>LORETO GÓMEZ, CARMEN ESTELA</t>
  </si>
  <si>
    <t>TERMODINÁMICA APLICADA</t>
  </si>
  <si>
    <t>GERARDO ARAGÓN GONZÁLEZ</t>
  </si>
  <si>
    <t>CCNA 200-301, OFICIAL CERT GUIDE AND NETWORK SIMULATOR LIBRARY</t>
  </si>
  <si>
    <t>ODOM</t>
  </si>
  <si>
    <t>CISCO PRESS</t>
  </si>
  <si>
    <t>INGENIERÍA EN SISTEMAS BIOLÓGICOS</t>
  </si>
  <si>
    <r>
      <rPr>
        <sz val="11"/>
        <color rgb="FF000000"/>
        <rFont val="Calibri"/>
        <family val="2"/>
      </rPr>
      <t>GRUPO EDUCATIVO MINERVA, S DE R.L. DE C.V</t>
    </r>
    <r>
      <rPr>
        <sz val="11"/>
        <color rgb="FF000000"/>
        <rFont val="Calibri"/>
        <family val="2"/>
      </rPr>
      <t xml:space="preserve"> </t>
    </r>
  </si>
  <si>
    <t xml:space="preserve">FISICOQUIMICA: UN NUEVO ENFOQUE POR COMPETENCIAS </t>
  </si>
  <si>
    <t xml:space="preserve">GONZALEZ PEREZ SILVIA </t>
  </si>
  <si>
    <t xml:space="preserve">PATRIA EDUCACION </t>
  </si>
  <si>
    <r>
      <rPr>
        <sz val="11"/>
        <color rgb="FF000000"/>
        <rFont val="Calibri"/>
        <family val="2"/>
      </rPr>
      <t>GRUPO EDUCATIVO MINERVA, S DE R.L. DE C.V</t>
    </r>
    <r>
      <rPr>
        <sz val="11"/>
        <color rgb="FF000000"/>
        <rFont val="Calibri"/>
        <family val="2"/>
      </rPr>
      <t xml:space="preserve"> </t>
    </r>
  </si>
  <si>
    <t>PROBABILIDAD Y ESTADÍSTICA PARA INGENIEROS</t>
  </si>
  <si>
    <t>OMAR IVÁN TREJOS BURITICÁ /LUZ ELENA PALACIO LOAIZA</t>
  </si>
  <si>
    <t>ECOE EDICIONE</t>
  </si>
  <si>
    <r>
      <rPr>
        <sz val="11"/>
        <color rgb="FF000000"/>
        <rFont val="Calibri"/>
        <family val="2"/>
      </rPr>
      <t>LIBRERÍAS GONVILL SA DE CV</t>
    </r>
    <r>
      <rPr>
        <sz val="11"/>
        <color rgb="FF000000"/>
        <rFont val="Calibri"/>
        <family val="2"/>
      </rPr>
      <t xml:space="preserve"> </t>
    </r>
  </si>
  <si>
    <t>MASAJE PARA PRINCIPIANTES; UN CAMINO SENCILLO PARA RELAJARSE Y LIBERAR TENSIÓN</t>
  </si>
  <si>
    <t>RACHEL BEIDER</t>
  </si>
  <si>
    <r>
      <rPr>
        <sz val="11"/>
        <color rgb="FF000000"/>
        <rFont val="Calibri"/>
        <family val="2"/>
      </rPr>
      <t>LIBRERÍAS GONVILL SA DE CV</t>
    </r>
    <r>
      <rPr>
        <sz val="11"/>
        <color rgb="FF000000"/>
        <rFont val="Calibri"/>
        <family val="2"/>
      </rPr>
      <t xml:space="preserve"> </t>
    </r>
  </si>
  <si>
    <t>REFLEXOLOGÍA PARA PRINCIPIANTES REFLEXOLOGÍA PODAL: UNA PRACTICA PARA PROMOVER LA SALUD</t>
  </si>
  <si>
    <t>STEFANIE SABOUNCHAIN</t>
  </si>
  <si>
    <r>
      <rPr>
        <sz val="11"/>
        <color rgb="FF000000"/>
        <rFont val="Calibri"/>
        <family val="2"/>
      </rPr>
      <t>LIBRERÍAS GONVILL SA DE CV</t>
    </r>
    <r>
      <rPr>
        <sz val="11"/>
        <color rgb="FF000000"/>
        <rFont val="Calibri"/>
        <family val="2"/>
      </rPr>
      <t xml:space="preserve"> </t>
    </r>
  </si>
  <si>
    <t>BIOLOGÍA</t>
  </si>
  <si>
    <t>SYLVIA S. MADER &amp; MICHAEL WINDEKSPECHT</t>
  </si>
  <si>
    <t>DECIMOTERCERA EDICIÓN</t>
  </si>
  <si>
    <r>
      <rPr>
        <sz val="11"/>
        <color rgb="FF000000"/>
        <rFont val="Calibri"/>
        <family val="2"/>
      </rPr>
      <t>LIBRERÍAS GONVILL SA DE CV</t>
    </r>
    <r>
      <rPr>
        <sz val="11"/>
        <color rgb="FF000000"/>
        <rFont val="Calibri"/>
        <family val="2"/>
      </rPr>
      <t xml:space="preserve"> </t>
    </r>
  </si>
  <si>
    <t>ESTADÍSTICA PARA INGENIEROS Y CIENTÍFICOS</t>
  </si>
  <si>
    <t>WILLIAM NAVIDI</t>
  </si>
  <si>
    <t>QUINTA EDICIÓN</t>
  </si>
  <si>
    <t xml:space="preserve">MÉTODOS NUMÉRICOS APLICADOS CON MATLAB® PARA INGENIEROS Y CIENTÍFICOS </t>
  </si>
  <si>
    <t>STEVEN C. CHAPRA</t>
  </si>
  <si>
    <t>MÉTODOS NUMÉRICOS APLICADOS CON MATLAB® PARA INGENIEROS Y CIENTÍFICOS</t>
  </si>
  <si>
    <t>MC GRAW-HILL</t>
  </si>
  <si>
    <t>PRINCIPIOS DE CIENCIAS AMBIENTALES. INVESTIGACIÓN Y APLICACIONES</t>
  </si>
  <si>
    <t>/ WILLIAM P. CUNNINGHAM, MARY ANN CUNNINGHAM Y CATHERINE M. O’REILLY</t>
  </si>
  <si>
    <t>UNIVERDIDAD AUTÓNOMA METROPOLITANA</t>
  </si>
  <si>
    <t>INTRODUCCIÓN A LA BIOLOGÍA CELULAR HUMANA</t>
  </si>
  <si>
    <t>VALDESPINO GÓMEZ, VICTOR MANUEL</t>
  </si>
  <si>
    <t>DESARROLLO DE PROBIÓTICOS PARA PECES DULCEACUÍCOLAS</t>
  </si>
  <si>
    <t>RAMÍREZ, JOSÉ A.</t>
  </si>
  <si>
    <t>ORGANELOS Y ESTRUCTURAS CELULARES</t>
  </si>
  <si>
    <t>CAMPOS MUÑIZ, CAROLINA</t>
  </si>
  <si>
    <t>INTRODUCCIÓN A LA INGENIERÍA BIOLÓGICA</t>
  </si>
  <si>
    <t>ORTIZ LÓPEZ, ADELA IRMENE</t>
  </si>
  <si>
    <t>INGENIERÍA EN TELEMÁTICA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</si>
  <si>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</si>
  <si>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SISTEMAS OPERATIVOS: ADMINISTRACIÓN Y CONFIGURACIÓN DE WINDOWS SERVER 2016</t>
  </si>
  <si>
    <t>FLORES ROSA, MARCO ANTONIO</t>
  </si>
  <si>
    <t>ALFAOMEGA MARCOMBO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</si>
  <si>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</si>
  <si>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PHP 8. CURSO PRACTICO DE FORMACION </t>
  </si>
  <si>
    <t>MORALES F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</si>
  <si>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</si>
  <si>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PROGRAMACION EN GO</t>
  </si>
  <si>
    <t xml:space="preserve">MACIAS LLORET, MARIO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</si>
  <si>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</si>
  <si>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APRENDER INTELIGENCIA ARTIFICIAL, CONBINATOTIA, GARFOS Y ALGORITMOS EN PYTHON</t>
  </si>
  <si>
    <t>PEREZ CASTAÑO, ARNOLD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</si>
  <si>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</si>
  <si>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CURSO DE ALGORITMOS Y PROGRAMACIÓN A FONDO</t>
  </si>
  <si>
    <t xml:space="preserve"> SZNAJDLEDER, PABLO AUGUSTO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</si>
  <si>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</si>
  <si>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ARM CORTEX M4 &amp; ESP32</t>
  </si>
  <si>
    <t>SCHMIDT, DANIEL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</si>
  <si>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</si>
  <si>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CONSTRUYA SU PROPIO SUPERCOMPUTADOR CON RASPBERRUY PI</t>
  </si>
  <si>
    <t>ISERTE, SERGIO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</si>
  <si>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</si>
  <si>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TALLER DE ARDUINO</t>
  </si>
  <si>
    <t>TOJEIRO, GERMANA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</si>
  <si>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</si>
  <si>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ALEXA:  DESARROLLO DE APLICACIONES IOT PARA ARDUINO Y ESP8266</t>
  </si>
  <si>
    <t>DOMÍNGUEZ MÍNGUEZ, TOMAS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</si>
  <si>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</si>
  <si>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APRENDER PHOTOSHOP 2020 CON 100 EJERCICIOS PRACTICOS</t>
  </si>
  <si>
    <t>ALVAREZ NURIA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</si>
  <si>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</si>
  <si>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APRENDE DESARROLLO DE VIDEOJUEGOS PARA MOVILES Y WEB CON PHASER.JS: CON 100 EJERCICIOS PRACTICOS</t>
  </si>
  <si>
    <t xml:space="preserve">MONTESERIN, PABLO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</si>
  <si>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</si>
  <si>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EJERCICIOS PRÁCTICOS CON REACT</t>
  </si>
  <si>
    <t xml:space="preserve">CARLOS SANTANA ROLDÁN </t>
  </si>
  <si>
    <t>ALFAOMEGA - MARCOMBO</t>
  </si>
  <si>
    <t>1A. EDICIÓN 2021</t>
  </si>
  <si>
    <t xml:space="preserve"> COMPLEMENTARIA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</si>
  <si>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</si>
  <si>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PRACTICAL IN ADVANCE COMPUTER NETWORK USING CISCO PACKET TRACER</t>
  </si>
  <si>
    <t>VRUNDA BHAVSAR, SARFARAZ SYED</t>
  </si>
  <si>
    <t>SCHOLARS PRESS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</si>
  <si>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</si>
  <si>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NETWORK FORENSICS PRIVACY AND SECURITY</t>
  </si>
  <si>
    <t xml:space="preserve">ANCHIT BIJALWAN </t>
  </si>
  <si>
    <t>CRC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</si>
  <si>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</si>
  <si>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WIRELESS SENSOR NETWORKS AND THE INTERNET OF THINGS: FUTURE DIRECTIONS AND APPLICATIONS</t>
  </si>
  <si>
    <t>BHAGIRATHI NAYAK</t>
  </si>
  <si>
    <t xml:space="preserve">ACADEMIC PRESS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</si>
  <si>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</si>
  <si>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UNDERSTANDING VIRTUAL REALITY: INTERFACE, APPLICATION, AND DESIGN</t>
  </si>
  <si>
    <t>WILLIAM R. SHERMAN, ALAN B. CRAIG</t>
  </si>
  <si>
    <t>Morgan Kaufmann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</si>
  <si>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</si>
  <si>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ERA DE LA REALIDAD VIRTUAL</t>
  </si>
  <si>
    <t>THOMAS HOHSTADT</t>
  </si>
  <si>
    <t>DAMAH MEDIA</t>
  </si>
  <si>
    <t>CIBERDELITOS</t>
  </si>
  <si>
    <t>ALBERTO ENRIQUE NAVA</t>
  </si>
  <si>
    <t>EDIU</t>
  </si>
  <si>
    <t>MASTERING LINUX SECURITY AND HARDENING:A PRACTICAL GUIDE TO PROTECTING YOUR LINUX SYSTEM FROM CYBER ATTACKS</t>
  </si>
  <si>
    <t>DONALD A. TEVAULT</t>
  </si>
  <si>
    <t>PACKT</t>
  </si>
  <si>
    <t>LINUX COMMAND LINE AND SHELL SCRIPTING TECHNIQUES: MASTER PRACTICAL ASPECTS OF THE LINUX COMMAND LINE AND THEN USE IT AS A PART OF THE SHELL SCRIPTING PROCESS</t>
  </si>
  <si>
    <t>VEDRAN DAKIC , JASMIN REDZEPAGIC</t>
  </si>
  <si>
    <t>OPNSENSE BEGINNER TO PROFESSIONAL</t>
  </si>
  <si>
    <t>JULIO CESAR BUENO DE CAMARGO</t>
  </si>
  <si>
    <t>LEARN QGIS</t>
  </si>
  <si>
    <t>ANDREW CUTTS , ANITA GRASER</t>
  </si>
  <si>
    <t>LEARNING GEOSPATIAL ANALYSIS WITH PYTHON</t>
  </si>
  <si>
    <t>JOEL LAWHEAD</t>
  </si>
  <si>
    <t>LICENCIATURA EN LETRAS HISPÁNICAS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</si>
  <si>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</si>
  <si>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DISCURSO Y ORALIDAD</t>
  </si>
  <si>
    <t>LUIS CORTES CORTES</t>
  </si>
  <si>
    <t>ARCO LIBROS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</si>
  <si>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</si>
  <si>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IDEA DE LA LITERATURA Y TEORÍA DE LOS GÉNEROS LITERARIOS</t>
  </si>
  <si>
    <t>PEDRO AULLON DE HARO</t>
  </si>
  <si>
    <t>EDICIONES DE LA UNIVERSIDAD SALAMANCA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</si>
  <si>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</si>
  <si>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LOS GÉNEROS LITERARIOS. SISTEMA E HISTORIA</t>
  </si>
  <si>
    <t>ANTONIO GARCÍA BERRIO</t>
  </si>
  <si>
    <t>CÁTEDRA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</si>
  <si>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</si>
  <si>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 AMOR Y DESAMOR</t>
  </si>
  <si>
    <t>IGNACIO MANUEL ALTAMIRANO</t>
  </si>
  <si>
    <t>UNIVERSO DE LIBROS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</si>
  <si>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</si>
  <si>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PROVERBIOS MEXICANOS</t>
  </si>
  <si>
    <t>EDITORES LIBREROS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</si>
  <si>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</si>
  <si>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ANTOLOGÍA DEL CENTENARIO 1800-1821</t>
  </si>
  <si>
    <t>LUIS G. URBINA</t>
  </si>
  <si>
    <t>PORRÚA</t>
  </si>
  <si>
    <t>3ERA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</si>
  <si>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</si>
  <si>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PRINCIPE DEL SOL</t>
  </si>
  <si>
    <t>CLAUDIA RAMÍREZ LOMELÍ</t>
  </si>
  <si>
    <t xml:space="preserve">PLANETA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</si>
  <si>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</si>
  <si>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LADRONA DE LA LUNA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</si>
  <si>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</si>
  <si>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VIDA INVISIBLE DE ADDIE LARUE</t>
  </si>
  <si>
    <t>V. E. SCHWAB</t>
  </si>
  <si>
    <t>UMBRIEL EDITORES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</si>
  <si>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</si>
  <si>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DEBERÍAS HABLAR CON ALGUIEN</t>
  </si>
  <si>
    <t>LORI GOTTLIEB</t>
  </si>
  <si>
    <t>URANO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</si>
  <si>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</si>
  <si>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HIJA ÚNICA</t>
  </si>
  <si>
    <t>GUADALUPE NETTEL</t>
  </si>
  <si>
    <t>ANAGRAMA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</si>
  <si>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</si>
  <si>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ALMENDRA</t>
  </si>
  <si>
    <t>WON-PYUNG SOHN</t>
  </si>
  <si>
    <t>OCÉANO GRAN TRAVESÍA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</si>
  <si>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</si>
  <si>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MUERTE EN EL NILO</t>
  </si>
  <si>
    <t xml:space="preserve">AGATHA CHRISTIE </t>
  </si>
  <si>
    <t xml:space="preserve">FONDO DE CULTURA ECONOMICA </t>
  </si>
  <si>
    <t>EXAMEN EXTRAORDINARIO: ANTOLOGÍA DE CUENTOS</t>
  </si>
  <si>
    <t xml:space="preserve">JUAN VILLORO </t>
  </si>
  <si>
    <t xml:space="preserve">FONDO DE CULTURA ECONÓMICA </t>
  </si>
  <si>
    <t>FVGD-32087</t>
  </si>
  <si>
    <t>EL OLVIDO QUE SEREMOS</t>
  </si>
  <si>
    <t>HÉCTOR ABAD FACIOLINCE</t>
  </si>
  <si>
    <t>PENGUIN RANDOM HOUSE</t>
  </si>
  <si>
    <t>VOCES DE LARGOS ECOS. INVITACIÓN A LEER LOS CLÁSICOS</t>
  </si>
  <si>
    <t xml:space="preserve">CARLOS GARCÍA GUAL </t>
  </si>
  <si>
    <t xml:space="preserve">ARIEL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</si>
  <si>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</si>
  <si>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HOMBRES SIN MUJERES</t>
  </si>
  <si>
    <t xml:space="preserve">HARUKI MURAKAMI </t>
  </si>
  <si>
    <t>TUSQUETS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</si>
  <si>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</si>
  <si>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CUENTOS CRIMINALES </t>
  </si>
  <si>
    <t>LAURA MÉNDEZ DE CUENCA</t>
  </si>
  <si>
    <t>UAM EDICIONES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</si>
  <si>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</si>
  <si>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PORTENTOSA VIDA DE LA MUERTE</t>
  </si>
  <si>
    <t>JOAQUÍN BOLAÑOS</t>
  </si>
  <si>
    <t>IBEROAMERICANA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</si>
  <si>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</si>
  <si>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DÉCADAS DEL NUEVO MUNDO</t>
  </si>
  <si>
    <t>PEDRO MÁRTIR DE ANGLERÍA</t>
  </si>
  <si>
    <t xml:space="preserve"> POLIFEMO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</si>
  <si>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</si>
  <si>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FRAGMENTOS DE NUEVO MUNDO Y CONQUISTA</t>
  </si>
  <si>
    <t>FRANCISCO DE TERRAZAS</t>
  </si>
  <si>
    <t>IBEROAMERICANA, EDITORIAL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</si>
  <si>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</si>
  <si>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FIESTA, ESPECTÁCULO Y TEATRALIDAD EN EL MÉXICO DE LOS CONQUISTADORES</t>
  </si>
  <si>
    <t>HUGO HERNÁN RAMÍREZ</t>
  </si>
  <si>
    <t>IBEROAMERICANA EDITORIAL VERVUERT, S.L.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</si>
  <si>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</si>
  <si>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ETNÓGRAFOS COLONIALES. ALTERIDAD Y ESCRITURA EN LA CONQUISTA DE AMÉRICA (SIGLO XVI)</t>
  </si>
  <si>
    <t>SOLODKOW, DAVID MAURICIO ADRIANO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</si>
  <si>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</si>
  <si>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PORNOGRAFÍA PARA PIROMANÍACOS</t>
  </si>
  <si>
    <t xml:space="preserve"> WENCESLAO BRUCIAGA </t>
  </si>
  <si>
    <t>SEXTO PISO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</si>
  <si>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</si>
  <si>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LENGUA DORMIDA</t>
  </si>
  <si>
    <t>FRANCO FÉLIX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</si>
  <si>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</si>
  <si>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PERRAS DE RESERVA</t>
  </si>
  <si>
    <t>DAHLIA DE LA CERDA</t>
  </si>
  <si>
    <t>CENIZA EN LA BOCA</t>
  </si>
  <si>
    <t>BRENDA NAVARRO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</si>
  <si>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</si>
  <si>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MALA SENDA</t>
  </si>
  <si>
    <t>SALVADOR JACOBO</t>
  </si>
  <si>
    <t>LA MARRANA NEGRA DE LA LITERATURA ROSA</t>
  </si>
  <si>
    <t>CARLOS VELÁZQUEZ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</si>
  <si>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</si>
  <si>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DESPACHADOR DE POLLO FRITO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</si>
  <si>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</si>
  <si>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CASAS VACÍAS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</si>
  <si>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</si>
  <si>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FIN DE LA NOVELA DE AMOR</t>
  </si>
  <si>
    <t>VIVIAN GORNICK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</si>
  <si>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</si>
  <si>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APEGOS FEROCES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</si>
  <si>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</si>
  <si>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DICCIONARIO DE MEXICANISMOS. PROPIOS Y COMPARTIDOS </t>
  </si>
  <si>
    <t>LA ACADEMIA MEXICANA DE LA LENGUA</t>
  </si>
  <si>
    <t>ESPASA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</si>
  <si>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</si>
  <si>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</si>
  <si>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MONSTRUO PENTÁPODO</t>
  </si>
  <si>
    <t>LILIANA BLUM</t>
  </si>
  <si>
    <t>BOOKET MÉXICO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</si>
  <si>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</si>
  <si>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TODAS HEMOS PERDIDO ALGO</t>
  </si>
  <si>
    <t>TUSQUETS MÉXICO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</si>
  <si>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</si>
  <si>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CARA DE LIEBRE</t>
  </si>
  <si>
    <t>SEIX BARRAL MÉXICO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</si>
  <si>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</si>
  <si>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LOS MUERTOS INDÓCILES</t>
  </si>
  <si>
    <t>CRISTINA RIVERA GARZA</t>
  </si>
  <si>
    <t xml:space="preserve">DEBOLSILLO </t>
  </si>
  <si>
    <t>0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</si>
  <si>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</si>
  <si>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NO VOY A PEDIRLE A NADIE QUE ME CREA</t>
  </si>
  <si>
    <t>JUAN PABLO VILLALOBOS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</si>
  <si>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</si>
  <si>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FIESTA EN LA MADRIGUERA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</si>
  <si>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</si>
  <si>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UNA EXTRAÑA SETA EN EL JARDIN</t>
  </si>
  <si>
    <t>LUIS EDUARDO GARCÍA</t>
  </si>
  <si>
    <t>FCE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</si>
  <si>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</si>
  <si>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DESIERTO SONORO</t>
  </si>
  <si>
    <t xml:space="preserve"> VALERIA LUISELLI</t>
  </si>
  <si>
    <t>MUDANZA</t>
  </si>
  <si>
    <t>VERÓNICA GERBER BICECCI</t>
  </si>
  <si>
    <t>CONSONNI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</si>
  <si>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</si>
  <si>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PÁRADAIS</t>
  </si>
  <si>
    <t>FERNANDA MELCHOR</t>
  </si>
  <si>
    <t>RANDOM HOUSE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</si>
  <si>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</si>
  <si>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NUESTRA PARTE DE NOCHE</t>
  </si>
  <si>
    <t>MARIANA ENRÍQUEZ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</si>
  <si>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</si>
  <si>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HISTORIA DE MIS DIENTES</t>
  </si>
  <si>
    <t>VALERIA LUISELLI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</si>
  <si>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</si>
  <si>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CUENTOS COMPLETOS</t>
  </si>
  <si>
    <t>JESÚS GARDEA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</si>
  <si>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</si>
  <si>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SEIS PROPUESTAS PARA EL PRÓXIMO MILENIO</t>
  </si>
  <si>
    <t>ITALO CALVINO</t>
  </si>
  <si>
    <t>SIRUELA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</si>
  <si>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</si>
  <si>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DOMINGO DE SUMMER TIME</t>
  </si>
  <si>
    <t>ITZEL GUEVARA</t>
  </si>
  <si>
    <t>PARAÍSO PERDIDO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</si>
  <si>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</si>
  <si>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SILBIDO DEL ARQUERO</t>
  </si>
  <si>
    <t>IRENE VALLEJO</t>
  </si>
  <si>
    <t>LITERATURA RANDOM HOUSE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</si>
  <si>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</si>
  <si>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FUTURO RECORDADO</t>
  </si>
  <si>
    <t>DEBATE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</si>
  <si>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</si>
  <si>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ALGUIEN HABLÓ DE NOSOTROS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</si>
  <si>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</si>
  <si>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LITERATURA LATINOAMERICANA</t>
  </si>
  <si>
    <t>AGUSTÍN COMOTTO</t>
  </si>
  <si>
    <t>NORDICA LIBROS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</si>
  <si>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</si>
  <si>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DESDE LOS ZULOS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</si>
  <si>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</si>
  <si>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VOLVER A EMPEZAR</t>
  </si>
  <si>
    <t>COLLEN HOOVER</t>
  </si>
  <si>
    <t>PLANETA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</si>
  <si>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</si>
  <si>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RÍDICULA IDEA DE NO VOLVER A VERTE</t>
  </si>
  <si>
    <t>ROSA MONTERO</t>
  </si>
  <si>
    <t>BOOKET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</si>
  <si>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</si>
  <si>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PELIGRO DE ESTAR CUERDA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</si>
  <si>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</si>
  <si>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PESO DEL CORAZÓN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</si>
  <si>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</si>
  <si>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PURA PASIÓN</t>
  </si>
  <si>
    <t>ANNIE ERNAUX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</si>
  <si>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</si>
  <si>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LUNA LLENA Y OTROS CUENTOS</t>
  </si>
  <si>
    <t>YASUSHI INOUE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</si>
  <si>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</si>
  <si>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MALDICIÓN DE LOS SUEÑOS</t>
  </si>
  <si>
    <t>REBECCA ROSS</t>
  </si>
  <si>
    <t>PUCK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</si>
  <si>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</si>
  <si>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LA RESISTENCIA DE LA REINA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</si>
  <si>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</si>
  <si>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REFLEJO DE LA BRUJA</t>
  </si>
  <si>
    <t>RAIZA REVELLES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</si>
  <si>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</si>
  <si>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ABC DE LA ACTITUD LA CONDICIÓN INDISPENSABLE PARA TRIUNFAR</t>
  </si>
  <si>
    <t>JHON C. MAXELL</t>
  </si>
  <si>
    <t>V&amp;R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</si>
  <si>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</si>
  <si>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LUCERO DEL ALBA</t>
  </si>
  <si>
    <t>WU MING</t>
  </si>
  <si>
    <t>POPULAR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</si>
  <si>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</si>
  <si>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ROSARIO CASTELLANOS MATERIA QUE ARDE</t>
  </si>
  <si>
    <t>SARA URIBE</t>
  </si>
  <si>
    <t>LUMEN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</si>
  <si>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</si>
  <si>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LAS CRÓNICAS DE PEPE FAROLES Y OTRAS ESCRITURAS</t>
  </si>
  <si>
    <t>JOSEFINA VICENS</t>
  </si>
  <si>
    <t>LETRAS MEXICANAS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</si>
  <si>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</si>
  <si>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ÁBACO DE GRANIZO</t>
  </si>
  <si>
    <t>ERNESTO LUMBRERAS</t>
  </si>
  <si>
    <t>EDICIONES ERA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</si>
  <si>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</si>
  <si>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TENBILAL ANTSETIK MUJERES OLVIDADAS</t>
  </si>
  <si>
    <t>SUSI BENTZULUL</t>
  </si>
  <si>
    <t>TIERRA ADENTRO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</si>
  <si>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</si>
  <si>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KIOTO</t>
  </si>
  <si>
    <t>YASUNARI KAWABATA</t>
  </si>
  <si>
    <t>EDITORIAL PLANETA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</si>
  <si>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</si>
  <si>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PAÍS DE NIEVE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</si>
  <si>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</si>
  <si>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BAILARINA DE IZU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</si>
  <si>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</si>
  <si>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HISTORIAS DE LA PALMA DE LA MANO</t>
  </si>
  <si>
    <t>2021 PRIMERA EDICIÓN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</si>
  <si>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</si>
  <si>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POESÍA REUNIDA</t>
  </si>
  <si>
    <t>ENRIQUETA OCHOA</t>
  </si>
  <si>
    <t>FONDO DE CULTURA ECONOMÍA</t>
  </si>
  <si>
    <t>2008 PRIMERA EDICIÓN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</si>
  <si>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</si>
  <si>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INVENCIBLE VERANO DE LILIANA</t>
  </si>
  <si>
    <t>DEBOLSILLO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</si>
  <si>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</si>
  <si>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POESÍA IMPRESCINDIBLE</t>
  </si>
  <si>
    <t>GUADALUPE AMOR</t>
  </si>
  <si>
    <t>PAX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</si>
  <si>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</si>
  <si>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TRILOGÍA XENOGÉNESIS LA ESTIRPE DE LILITH</t>
  </si>
  <si>
    <t>OCTAVIA E. BUTLER</t>
  </si>
  <si>
    <t>EDICIONES B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</si>
  <si>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</si>
  <si>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CONDE Y OTROS RELATOS</t>
  </si>
  <si>
    <t>CLAUDIO MAGRIS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</si>
  <si>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</si>
  <si>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MUJERES DE OJOS GRANDES</t>
  </si>
  <si>
    <t>ÁNGELES MASTRETTA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</si>
  <si>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</si>
  <si>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OFICIO DE TINIEBLAS</t>
  </si>
  <si>
    <t xml:space="preserve">ROSARIO CASTELLANOS 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</si>
  <si>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</si>
  <si>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LAS INTERMITENCIAS DE LA MUERTE</t>
  </si>
  <si>
    <t>JOSÉ SARAMAGO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</si>
  <si>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</si>
  <si>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NO CALLAR</t>
  </si>
  <si>
    <t>JAVIER CERCAS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</si>
  <si>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</si>
  <si>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ARTE DE LANOVELA</t>
  </si>
  <si>
    <t>MILAN KUNDERA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</si>
  <si>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</si>
  <si>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MATATE ,AMOR </t>
  </si>
  <si>
    <t>ARIANA HARWICZ</t>
  </si>
  <si>
    <t>DHARMA BOOK</t>
  </si>
  <si>
    <r>
      <rPr>
        <sz val="11"/>
        <color rgb="FF000000"/>
        <rFont val="Arial"/>
        <family val="2"/>
      </rPr>
      <t>FONDO DE CULTURA ECONOMICA</t>
    </r>
    <r>
      <rPr>
        <sz val="11"/>
        <color rgb="FF000000"/>
        <rFont val="Arial"/>
        <family val="2"/>
      </rPr>
      <t xml:space="preserve"> </t>
    </r>
  </si>
  <si>
    <t>LAS HISTORIAS PROHIBIDAS DE PULGARCITO</t>
  </si>
  <si>
    <t>ROQUE DALTON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</si>
  <si>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</si>
  <si>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CUENTOS DE AMOR</t>
  </si>
  <si>
    <t>HERMANN HESSE</t>
  </si>
  <si>
    <t>AUSTRAL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</si>
  <si>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</si>
  <si>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COSTA DE LOS MURMULLOS</t>
  </si>
  <si>
    <t>LIDIA JORGE</t>
  </si>
  <si>
    <t>ALFAGUARA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</si>
  <si>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</si>
  <si>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POESÍA COMPLETA TOMO 1</t>
  </si>
  <si>
    <t>PABLO NERUDA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</si>
  <si>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</si>
  <si>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POESÍA COMPLETA TOMO 2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</si>
  <si>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</si>
  <si>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CANTO GENERAL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</si>
  <si>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</si>
  <si>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EL MENDIGO Y OTOROS CUENTOS</t>
  </si>
  <si>
    <t>FERNANDO PESSOA</t>
  </si>
  <si>
    <t>ACANTILADO</t>
  </si>
  <si>
    <r>
      <rPr>
        <sz val="11"/>
        <color rgb="FF000000"/>
        <rFont val="Arial"/>
        <family val="2"/>
      </rPr>
      <t>FONDO DE CULTURA ECONOMICA</t>
    </r>
    <r>
      <rPr>
        <sz val="11"/>
        <color rgb="FF000000"/>
        <rFont val="Arial"/>
        <family val="2"/>
      </rPr>
      <t xml:space="preserve"> </t>
    </r>
  </si>
  <si>
    <t>RUBÉN DARÍO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</si>
  <si>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</si>
  <si>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CABELLERA FEMENINA</t>
  </si>
  <si>
    <t>Erika Bornay</t>
  </si>
  <si>
    <t>Cátedra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</si>
  <si>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</si>
  <si>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LITERATURA INFANTIL</t>
  </si>
  <si>
    <t>ALEJANDRO ZAMBRA</t>
  </si>
  <si>
    <t xml:space="preserve">LA ODISEA </t>
  </si>
  <si>
    <t>HOMERO</t>
  </si>
  <si>
    <t>Malpaso ediciones</t>
  </si>
  <si>
    <t xml:space="preserve">DIVINA COMEDIA INFIERNO </t>
  </si>
  <si>
    <t>DANTE ALIGHIERI</t>
  </si>
  <si>
    <t>Galaxia gutenberg</t>
  </si>
  <si>
    <t xml:space="preserve">LA REGENTA </t>
  </si>
  <si>
    <t>LEOPOLDO ALAS</t>
  </si>
  <si>
    <t>ALBA EDITORIAL</t>
  </si>
  <si>
    <t xml:space="preserve">HISTORIA DE LA LITERATURA MEXICANA </t>
  </si>
  <si>
    <t>HOWLAND BUSTAMANTE SERGIO</t>
  </si>
  <si>
    <t xml:space="preserve">DICCIONARIO DE LA LENGUA DE SEÑAS MEXICANA </t>
  </si>
  <si>
    <t>SERAFIN DE FLEISCHMANN, MARIA ESTHER</t>
  </si>
  <si>
    <t xml:space="preserve">ÄÄ: MANIFIESTOS SOBRE LA DIVERSIDAD LINGÜÍSTICA </t>
  </si>
  <si>
    <t>YÁSNAYA ELENA A</t>
  </si>
  <si>
    <t>ALMADIA</t>
  </si>
  <si>
    <t xml:space="preserve">LAS COSAS DEL DECIR </t>
  </si>
  <si>
    <t>HELENA CALSAMIGLIA</t>
  </si>
  <si>
    <t>Ariel México</t>
  </si>
  <si>
    <t>THE BOUNDS OF MYTH. THE LOGICAL PATH FROM ACTION TO KNOWLEDGE</t>
  </si>
  <si>
    <t>EDITORES: GUSTAVO ESPARZA Y NASSIM BRAVO</t>
  </si>
  <si>
    <t>BRILL</t>
  </si>
  <si>
    <t>1A, 2021</t>
  </si>
  <si>
    <t>SOBRE LA FAMILIA. REALIDADES Y REPRESENTACIONES SOCIALES Y CULTURALES</t>
  </si>
  <si>
    <t>GUSTAVO ESPARZA (COORD.)</t>
  </si>
  <si>
    <t>NUN</t>
  </si>
  <si>
    <t>1A, 2023</t>
  </si>
  <si>
    <t>MITOCRÍTICA CULTURAL. UNA DEFINICIÓN DEL MITO</t>
  </si>
  <si>
    <t>JOSÉ MANUEL LOSADA</t>
  </si>
  <si>
    <t>AKAL</t>
  </si>
  <si>
    <t>1A, 2022</t>
  </si>
  <si>
    <t>ARCHIVO DE RECORTES. CRÓNICA EN TONO MENOR</t>
  </si>
  <si>
    <t>ALONSO RABÍ</t>
  </si>
  <si>
    <t>FONDO EDITORIAL ESCUELA DE EDICIÓN DE LIMA</t>
  </si>
  <si>
    <t>ANTIGUOS Y NUEVOS ANIMALES LITERARIOS</t>
  </si>
  <si>
    <t>ALONSO RABÍ DO CARMO</t>
  </si>
  <si>
    <t>PEZ LETRA EDITORES</t>
  </si>
  <si>
    <t>NO HAY NADIE EN CASA</t>
  </si>
  <si>
    <t>DUBRAVKA UGRESIC</t>
  </si>
  <si>
    <t>EL MUSEO DE LA RENDICIÓN INCONDICIONAL</t>
  </si>
  <si>
    <t>DUBRAVKA UGRESOC</t>
  </si>
  <si>
    <t>IMPEDIMENTA</t>
  </si>
  <si>
    <t>PRIMERA EDICIÓN / 2022</t>
  </si>
  <si>
    <t>ZORRO</t>
  </si>
  <si>
    <t>PRIMERA EDICIÓN/ 2019</t>
  </si>
  <si>
    <t>LA EDAD DE LA PIEL</t>
  </si>
  <si>
    <t>IMPEDOMENTA</t>
  </si>
  <si>
    <t>PRIMERA EDICIÓN / 2021</t>
  </si>
  <si>
    <t>BABA YAGÁ PUSO UN HUEVO</t>
  </si>
  <si>
    <t>PRIMERA EDICIÓN / 2020</t>
  </si>
  <si>
    <t>NOSTALGIA DE OTRO MUNDO</t>
  </si>
  <si>
    <t>OTESSA MOSHFEGH</t>
  </si>
  <si>
    <t>MI NOMBRE ERA EILEEN</t>
  </si>
  <si>
    <t>OTESA MOSHFEGH</t>
  </si>
  <si>
    <t>PRIMERA EDICIÓN / 2017</t>
  </si>
  <si>
    <t>LA OTRA GUERRA. UNA HISTORIA DEL CEMENTERIO ARGENTINO EN LAS ISLAS MALVINAS</t>
  </si>
  <si>
    <t>LEILA GUERRIERO</t>
  </si>
  <si>
    <t>AUTOBIOGRAFÍA</t>
  </si>
  <si>
    <t>JOSE LUIS PEIXOTO</t>
  </si>
  <si>
    <t>TE ME MORISTE - ANTÍDOTO</t>
  </si>
  <si>
    <t>JOSÉ LUIS PEIXOTO</t>
  </si>
  <si>
    <t>LEGORRETA / TALLER DE EDICIÓN ROCCA</t>
  </si>
  <si>
    <t>PRIMERA EDCIÓN / 2018</t>
  </si>
  <si>
    <t>EN TU VIENTRE</t>
  </si>
  <si>
    <t>PRIEMRA EDICIÓN / 2017</t>
  </si>
  <si>
    <t>GALVEIAS</t>
  </si>
  <si>
    <t>EDITORIAL RANDOM HOUSE</t>
  </si>
  <si>
    <t>PRIMERA EDICIÓN / 2016</t>
  </si>
  <si>
    <t>DENTRO DEL SECRETO. UN VIAJE POR COREA DEL NORTE</t>
  </si>
  <si>
    <t>XORDICA EDITORIAL</t>
  </si>
  <si>
    <t>POESÍA COMPLETA</t>
  </si>
  <si>
    <t>ALEJANDRA PIZARNIK</t>
  </si>
  <si>
    <t>DIARIOS</t>
  </si>
  <si>
    <t>ECOFICCIONES: LOS MITOS DEL FIN DEL MUNDO</t>
  </si>
  <si>
    <t>LÓPEZ MÚJICA, MONTSERRAT (COORD.)</t>
  </si>
  <si>
    <t>PIGMALION EDYPRO</t>
  </si>
  <si>
    <t>MITOS BÍBLICOS PATRIARCALES. ESTUDIO CRÍTICO FEMINISTA</t>
  </si>
  <si>
    <t>MERCEDES NAVARRO PUERTO</t>
  </si>
  <si>
    <t>TODO PUEBLO ES CICATRIZ</t>
  </si>
  <si>
    <t>HIRAM RUVALCABA</t>
  </si>
  <si>
    <t>PRUEBA DE RESISTENCIA</t>
  </si>
  <si>
    <t>BLADIMIR RAMÍREZ</t>
  </si>
  <si>
    <t>EDITORIAL PARAÍSO PERDIDO</t>
  </si>
  <si>
    <t>GRUPO EDUCATIVO MINERVA</t>
  </si>
  <si>
    <t>EN HONOR A EROS</t>
  </si>
  <si>
    <t>ALBERTO DAVIDOFF MISRACHI</t>
  </si>
  <si>
    <t>TURNER</t>
  </si>
  <si>
    <t>LA ARMADA INVICIBLE</t>
  </si>
  <si>
    <t>ANTONIO ORTUÑO</t>
  </si>
  <si>
    <t xml:space="preserve">SEIX BARRAL </t>
  </si>
  <si>
    <t>RESTAURACIÓN</t>
  </si>
  <si>
    <t>AVE BARRERA</t>
  </si>
  <si>
    <t>CONTRASEÑA SC</t>
  </si>
  <si>
    <t>TODA SANGRE</t>
  </si>
  <si>
    <t>BERNARDO ESQUINCA</t>
  </si>
  <si>
    <t>ESTA BESTIA QUE HABITAMOS. UN CASO DEL JÁRCOR</t>
  </si>
  <si>
    <t>BERNARDO FERNÁNDEZ</t>
  </si>
  <si>
    <t>OCÉANO</t>
  </si>
  <si>
    <t>GEDISA EDITORIAL</t>
  </si>
  <si>
    <t>ELENA GARRO SIN CENSURA</t>
  </si>
  <si>
    <t>ROSAS LOPÁTEGUI, PATRICIA</t>
  </si>
  <si>
    <t>F 02212</t>
  </si>
  <si>
    <t>DIÁLOGOS CON ELENA GARRO. ENTREVISTAS Y OTROS TEXTOS</t>
  </si>
  <si>
    <t>EDITORIAL UNIVERSITARIA</t>
  </si>
  <si>
    <t>EN TODO CUERPO HAY VACÍO</t>
  </si>
  <si>
    <t>VON DÜBEN, ALEJANDRO</t>
  </si>
  <si>
    <t>EDITORIAL UNIVERSIDAD DE GUADALAJARA</t>
  </si>
  <si>
    <t>EK 558</t>
  </si>
  <si>
    <t>PRESUPUESTO 2020</t>
  </si>
  <si>
    <t>TOTAL 2020</t>
  </si>
  <si>
    <t>LICENCIATURA EN MÉDICO CIRUJANO Y PARTERO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</si>
  <si>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</si>
  <si>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RIÑÓN</t>
  </si>
  <si>
    <t>BRENNER Y RECTOR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</si>
  <si>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</si>
  <si>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DERMATOLOGÍA</t>
  </si>
  <si>
    <t>BOLOGNIA L. JEAN</t>
  </si>
  <si>
    <t>4A /2018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</si>
  <si>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</si>
  <si>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DE PEDIATRÍA</t>
  </si>
  <si>
    <t>M. CRUZ</t>
  </si>
  <si>
    <t>ERGON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</si>
  <si>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</si>
  <si>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FISIOPATOLOGIA LA CIENCIA DEL POR QUÉ Y EL CÓMO</t>
  </si>
  <si>
    <t>RAÚL URIBE OLIVARES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</si>
  <si>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</si>
  <si>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ACUPRESION PARA PRINCIPIANTES</t>
  </si>
  <si>
    <t>BOB DOTO</t>
  </si>
  <si>
    <t>EDICIÓN 1,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</si>
  <si>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</si>
  <si>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MICROBIOLOGIA </t>
  </si>
  <si>
    <t>ROMERO CABELLO</t>
  </si>
  <si>
    <t>4º EDICIÓN 2018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</si>
  <si>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</si>
  <si>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INTRODUCCIÓN A LA MEDICINA CLINICA FISIOPATOLOGIA Y SEMIOLOGÍA</t>
  </si>
  <si>
    <t>LASSO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</si>
  <si>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</si>
  <si>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BIOLOGÍA MOLECULAR Y CELULAR</t>
  </si>
  <si>
    <t>NALINI CHANDAR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</si>
  <si>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</si>
  <si>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HERNANDO. NEFROLOGIA CLINICA</t>
  </si>
  <si>
    <t>MANUEL ARIAS RODRÍGUEZ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</si>
  <si>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</si>
  <si>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KUBY INMUNOLOGÍA / 8 ED.</t>
  </si>
  <si>
    <t>PUNT, JENNI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</si>
  <si>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</si>
  <si>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QUIMICA</t>
  </si>
  <si>
    <t>RAYMOND CHANG, JASON OVERBY</t>
  </si>
  <si>
    <t>2020 - 13A EDICIÓN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</si>
  <si>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</si>
  <si>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MECANICA DE FLUIDOS. FUNDAMENTOS Y APLICACIONES</t>
  </si>
  <si>
    <t>YUNUS A. ÇENGEL, JOHN M. CIMBALA</t>
  </si>
  <si>
    <t>2019 -CUARTA EDICIÓN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</si>
  <si>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</si>
  <si>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NEUROLOGÍA CLÍNICA</t>
  </si>
  <si>
    <t>BRADLEY Y DAROFF</t>
  </si>
  <si>
    <t>8VA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</si>
  <si>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</si>
  <si>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BIOQUÍMICA MÉDICA BÁSICA</t>
  </si>
  <si>
    <t>MICHAEL LIEBERMAN</t>
  </si>
  <si>
    <t>WALTERS KLUWER</t>
  </si>
  <si>
    <t>6TA EDICIÓN 2023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</si>
  <si>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</si>
  <si>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ELEMENTOS DE GENÉTICA MÉDICA Y GENOMA A</t>
  </si>
  <si>
    <t>TURNPENNY</t>
  </si>
  <si>
    <t>16 EDICIÓN- 2022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</si>
  <si>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</si>
  <si>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REDUCIR LA INFLAMACIÓN CON MEDICINA NATURAL</t>
  </si>
  <si>
    <t>CAROLINE LEPINTEUR</t>
  </si>
  <si>
    <t>ZENITH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</si>
  <si>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</si>
  <si>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ANATOMÍA DE LA ANSIEDAD</t>
  </si>
  <si>
    <t>DRA. ELLEN VORA</t>
  </si>
  <si>
    <t>PAIDÓS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</si>
  <si>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</si>
  <si>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REPASO DE FISIOLOGIA MEDICA</t>
  </si>
  <si>
    <t>JOHN E HALL</t>
  </si>
  <si>
    <t>4A EDICIÓN- 2021</t>
  </si>
  <si>
    <t>ATLAS DE ANATOMIA DE HUMANA</t>
  </si>
  <si>
    <t>FRANK HENRY NETTER</t>
  </si>
  <si>
    <t>7MA EDICION - 2019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</si>
  <si>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</si>
  <si>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ECOCARDIOGRAFIA AVANZADA+E</t>
  </si>
  <si>
    <t>MOYA MUR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</si>
  <si>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</si>
  <si>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CIRUGIA LAPAROS.TORACOS.ROBÓTICA+E</t>
  </si>
  <si>
    <t>SECLA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</si>
  <si>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</si>
  <si>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URGENCIAS EN OFTALMOLOGÍA. GUÍA PRÁCTICA PARA SU MANEJO</t>
  </si>
  <si>
    <t>CASTILLEJOS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</si>
  <si>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</si>
  <si>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ABC DE LA CIRUGIA LAPAROSCOPICA +e</t>
  </si>
  <si>
    <t>ORTIZ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</si>
  <si>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</si>
  <si>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OBESIDAD. UNA ENFERMEDAD CRONICA. +e</t>
  </si>
  <si>
    <t>SEEDO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</si>
  <si>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</si>
  <si>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DE MEDICINA TRANSGENERO. +e</t>
  </si>
  <si>
    <t>SEEN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</si>
  <si>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</si>
  <si>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DERMATOLOGÍA ATENC. PRIMARIA 2ED+E</t>
  </si>
  <si>
    <t>MORET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</si>
  <si>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</si>
  <si>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OBST.GINECOL. GUÍA.ACTUAC.2ED+E</t>
  </si>
  <si>
    <t>PERALES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</si>
  <si>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</si>
  <si>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MICROBIOLOGÍA Y PARASITOLOGÍA MÉDICAS2ED+E</t>
  </si>
  <si>
    <t>PRATS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</si>
  <si>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</si>
  <si>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FUNDAMENTOS DE GENETICA. CONCEPTOS Y RELACIONES. 5aED. +e</t>
  </si>
  <si>
    <t>PIERCE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</si>
  <si>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</si>
  <si>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ANATOMIA. FICHAS DE AUTOEVALUACION 7aED. TOMO 1 APARATO LOCOMOTOR.</t>
  </si>
  <si>
    <t>PROMETHEUS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</si>
  <si>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</si>
  <si>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ANATOMIA. FICHAS DE AUTOEVALUACION 7aED. TOMO 2 ORGANOS INTERNOS.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</si>
  <si>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</si>
  <si>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ANATOMIA. FICHAS DE AUTOEVALUACION 7aED. TOMO 3 CABEZA Y CUELLO.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</si>
  <si>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</si>
  <si>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ANALISIS DE ORINA Y DE LOS LIQUIDOS CORPORALES 7aED. +e</t>
  </si>
  <si>
    <t>STRASINGER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</si>
  <si>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</si>
  <si>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LANGMAN EMBRIOLOGÍA MÉDICA ED.14º</t>
  </si>
  <si>
    <t>SADLER, THOMAS W.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</si>
  <si>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</si>
  <si>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BIOQUÍMICA. CONCEPTOS ESENCIALES</t>
  </si>
  <si>
    <t>FEDUCHI CANOSA. ELENA</t>
  </si>
  <si>
    <t>ANATOMÍA CLÍNICA</t>
  </si>
  <si>
    <t>PRÓ, EDUARDO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</si>
  <si>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</si>
  <si>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ANATOMÍA. MANUAL DE ACTIVIDADES PARA EL AUTOAPRENDIZAJE</t>
  </si>
  <si>
    <t>PINEDA MARTÍNEZ, DIEGO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</si>
  <si>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</si>
  <si>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BETHESDA. MANUAL DE ONCOLOGÍA CLÍNICA</t>
  </si>
  <si>
    <t>ABRAHAM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</si>
  <si>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</si>
  <si>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VIVIENDO CON COVID-19. CONSECUENCIAS MÉDICAS, MENTALES Y SOCIALES DE LA PANDEMIA</t>
  </si>
  <si>
    <t>AHMAD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</si>
  <si>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</si>
  <si>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TÉCNICAS QUIRÚRGICAS EN CIRUGÍA OBSTÉTRICA</t>
  </si>
  <si>
    <t>BELFORT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</si>
  <si>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</si>
  <si>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DISEÑO DE INVESTIGACIONES CLÍNICAS</t>
  </si>
  <si>
    <t>BROWNER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</si>
  <si>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</si>
  <si>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SERIE RT. FISIOLOGÍA</t>
  </si>
  <si>
    <t>COSTANZO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</si>
  <si>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</si>
  <si>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GUÍA PARA LAS ROTACIONES CLÍNICAS. PROCEDIMIENTOS Y DESTREZAS</t>
  </si>
  <si>
    <t>ELTORAI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</si>
  <si>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</si>
  <si>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HISTOLOGÍA. ATLAS EN COLOR Y TEXTO</t>
  </si>
  <si>
    <t>GARTNER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</si>
  <si>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</si>
  <si>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NMS CIRUGIA</t>
  </si>
  <si>
    <t>JARRELL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</si>
  <si>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</si>
  <si>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WASHINGTON DE ESPECIALIDADES CLÍNICAS. ALERGIA, ASMA E INMUNOLOGÍA</t>
  </si>
  <si>
    <t>KAU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</si>
  <si>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</si>
  <si>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FISIOLOGÍA CARDIOVASCULAR. FUNDAMENTOS</t>
  </si>
  <si>
    <t>KLABUNDE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</si>
  <si>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</si>
  <si>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DE TRAUMATOLOGÍA. CIRUGÍA TRAUMATOLÓGICA Y DE CUIDADOS INTENSIVOS</t>
  </si>
  <si>
    <t>PEITZMAN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</si>
  <si>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</si>
  <si>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CARDIOLOGÍA DE BOLSILLO</t>
  </si>
  <si>
    <t>SABATINE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</si>
  <si>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</si>
  <si>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LIBRO DEL ECG</t>
  </si>
  <si>
    <t>THALER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</si>
  <si>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</si>
  <si>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DEL FORMATO SOAP PARA ROTACIONES</t>
  </si>
  <si>
    <t>UZELAC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</si>
  <si>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</si>
  <si>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WEST. FISIOPATOLOGÍA PULMONAR. FUNDAMENTOS</t>
  </si>
  <si>
    <t>WEST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</si>
  <si>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</si>
  <si>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MEDICINA DE URGENCIAS DE BOLSILLO</t>
  </si>
  <si>
    <t>ZANE</t>
  </si>
  <si>
    <t xml:space="preserve">GINECOOBSTETRICIA ELEMENTAL </t>
  </si>
  <si>
    <t>Mondragon Castro Hector</t>
  </si>
  <si>
    <t xml:space="preserve">MEDICINA LEGAL </t>
  </si>
  <si>
    <t>Vargas Alvarado</t>
  </si>
  <si>
    <t xml:space="preserve">BIOÉTICA E INVESTIGACIÓN EN SALUD </t>
  </si>
  <si>
    <t>CANTU MARTINEZ PEDRO</t>
  </si>
  <si>
    <t xml:space="preserve">MANUAL DE FISIOLOGÍA MÉDICA </t>
  </si>
  <si>
    <t>Walter F. Boron</t>
  </si>
  <si>
    <t>Elsevier</t>
  </si>
  <si>
    <t xml:space="preserve">DIAGNÓSTICO CLÍNICO Y TÉCNICAS DE LABORATORIO </t>
  </si>
  <si>
    <t>Richard A. McPherson</t>
  </si>
  <si>
    <t xml:space="preserve">DIAGNOSTICO MÉDICO PEDIATRÍA CASOS CLINICOS 
</t>
  </si>
  <si>
    <t>WHITE, ANDREW</t>
  </si>
  <si>
    <t xml:space="preserve">TOXICOLOGÍA CLÍNICA </t>
  </si>
  <si>
    <t>Santiago Nogué Xarau</t>
  </si>
  <si>
    <t xml:space="preserve">NEUROANATOMÍA CLÍNICA Y NEUROCIENCIA </t>
  </si>
  <si>
    <t>Mtui</t>
  </si>
  <si>
    <t xml:space="preserve">VÍAS DE ABORDAJE EN CIRUGÍA ORTOPÉDICA </t>
  </si>
  <si>
    <t>De Boer</t>
  </si>
  <si>
    <t>LIPPINCOTT W &amp; W</t>
  </si>
  <si>
    <t xml:space="preserve">BARASH, CULLEN Y STOELTING FUNDAMENTOS DE ANESTESIA CLÍNICA </t>
  </si>
  <si>
    <t>Connor, C.</t>
  </si>
  <si>
    <t xml:space="preserve">CECIL PRINCIPIOS DE MEDICINA INTERNA </t>
  </si>
  <si>
    <t>Wing J. Edward</t>
  </si>
  <si>
    <t xml:space="preserve">GABBE. OBSTETRICIA: EMBARAZOS NORMALES Y DE RIESGO </t>
  </si>
  <si>
    <t>Mark B</t>
  </si>
  <si>
    <t xml:space="preserve">SABISTON. TRATADO DE CIRUGÍA </t>
  </si>
  <si>
    <t>Townsend</t>
  </si>
  <si>
    <t xml:space="preserve">ODONTOPEDIATRÍA EN LA PRIMERA INFANCIA </t>
  </si>
  <si>
    <t>M. Salete</t>
  </si>
  <si>
    <t>Amolca</t>
  </si>
  <si>
    <t xml:space="preserve">ATLAS DE ANATOMÍA Y RELLENO GLOBAL DE LA CARA </t>
  </si>
  <si>
    <t>BRAZ</t>
  </si>
  <si>
    <r>
      <rPr>
        <sz val="11"/>
        <color rgb="FF000000"/>
        <rFont val="Arial"/>
        <family val="2"/>
      </rPr>
      <t xml:space="preserve">ECOCARDIOGRAFÍA FETAL DEL TAMIZAJE AL TRATAMIENTO </t>
    </r>
    <r>
      <rPr>
        <sz val="11"/>
        <color rgb="FF000000"/>
        <rFont val="Arial"/>
        <family val="2"/>
      </rPr>
      <t xml:space="preserve">
</t>
    </r>
  </si>
  <si>
    <t>HERNAN MUÑOS SALAZAR</t>
  </si>
  <si>
    <t xml:space="preserve">EL ARTE DE LA CIRUGÍA LAPAROSCÓPICA </t>
  </si>
  <si>
    <t>Palanivelu</t>
  </si>
  <si>
    <t xml:space="preserve">COMPLICACIONES EN EL REJUVENECIMIENTO FACIAL MÍNIMAMENTE INVASIVO </t>
  </si>
  <si>
    <t>CARNIOL</t>
  </si>
  <si>
    <t xml:space="preserve">EL ULTRASONIDO EN EL MANEJO INTERVENCIONISTA DEL DOLOR </t>
  </si>
  <si>
    <t>PENG</t>
  </si>
  <si>
    <t xml:space="preserve">MEDICINA REGENERATIVA PARA LA COLUMNA VERTEBRAL Y EL DOLOR ARTICULAR </t>
  </si>
  <si>
    <t>Cooper, G</t>
  </si>
  <si>
    <t xml:space="preserve">ANATOMÍA &amp; MUSCULACIÓN SIN APARATOS </t>
  </si>
  <si>
    <t>Seijas Albir</t>
  </si>
  <si>
    <t>ATLAS DE CIRUGÍA CRANEOFACIAL.</t>
  </si>
  <si>
    <t>J. MESA</t>
  </si>
  <si>
    <t>ED 483</t>
  </si>
  <si>
    <t>TRAUMA</t>
  </si>
  <si>
    <t xml:space="preserve">DAVID V. FELICIANO </t>
  </si>
  <si>
    <t>9NA EDICIÓN</t>
  </si>
  <si>
    <t>NEUROPEDIATRÍA: FUNDAMENTOS PRÁCTICOS</t>
  </si>
  <si>
    <t>Roberto H. Caraballo</t>
  </si>
  <si>
    <t>MEDICA PANAMERICANA</t>
  </si>
  <si>
    <t>REMYC</t>
  </si>
  <si>
    <t xml:space="preserve">REVISTA ENFERMERIA INTENSIVA </t>
  </si>
  <si>
    <t>P. DELGADO ITO</t>
  </si>
  <si>
    <t>A-843</t>
  </si>
  <si>
    <t>REVISTA ENFERMERIA CLINICA BIMESTRAL</t>
  </si>
  <si>
    <t>PADILLA MARTIN</t>
  </si>
  <si>
    <t>REVISTA CLINICA E INVESTIGACIÓN EN GINECOLOGIA Y OBSTETRICIA</t>
  </si>
  <si>
    <t>J. ESTEBAN ALTIRRIBAN</t>
  </si>
  <si>
    <t xml:space="preserve">REVISTA FORMACIÓN MEDICA CONTINUADA EN ATENCION PRIMARIA </t>
  </si>
  <si>
    <t>A. MARTÍN ZURRO</t>
  </si>
  <si>
    <t xml:space="preserve">REVISTA MEDICINA CLINICA </t>
  </si>
  <si>
    <t>R M. VILARDELL TARRÉS</t>
  </si>
  <si>
    <t>REVISTA REUMATOLOGIA CLINICA</t>
  </si>
  <si>
    <t>LEONOR BARILE</t>
  </si>
  <si>
    <t>REVISTA ESPAÑOLA DE CARDIOLOGIA</t>
  </si>
  <si>
    <t>M. HERAS</t>
  </si>
  <si>
    <t xml:space="preserve">HARPER. BIOQUIMICA ILUSTRADA </t>
  </si>
  <si>
    <t>VICTOR W. RODWELL</t>
  </si>
  <si>
    <t>McGRAW-HILL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</si>
  <si>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</si>
  <si>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ANATOMIA MACROSCOPICA . UN PANORAMA GENERAL </t>
  </si>
  <si>
    <t xml:space="preserve">MORTON, DAVID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</si>
  <si>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</si>
  <si>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GOODMAN &amp; GILMAN. LAS BASES FARMACOLOGICAS DE LA TERAPEUTICA </t>
  </si>
  <si>
    <t xml:space="preserve">BRUNTON, LAURENCE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</si>
  <si>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</si>
  <si>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GUIA PRACTICA DEL USO DE FARMACOS DURANTE LA GESTACION </t>
  </si>
  <si>
    <t>CARRASCO, OMAR F.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</si>
  <si>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</si>
  <si>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MANUAL DE ONCOLOGIA </t>
  </si>
  <si>
    <t>HERRERA GOMEZ, ANGEL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</si>
  <si>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</si>
  <si>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INTERVENCIONES MUSCULOESQUELETICAS </t>
  </si>
  <si>
    <t>HOOGEMBOOM, BARBARA J.</t>
  </si>
  <si>
    <t>MANUAL DE TRABAJO PARA EL TALLER DE LA UNIDAD DE APRENDIZAJE DE GENÉTICA MÉDICA</t>
  </si>
  <si>
    <t>LAURA ELIA MARTÍNEZ GARZA</t>
  </si>
  <si>
    <t>TRATADO DE FISIOLOGÍA MÉDICA 14 ED</t>
  </si>
  <si>
    <t>HALL, J. EDWARDS</t>
  </si>
  <si>
    <t>HISTOLOGÍA BÁSICA. TEXTO Y ATLAS</t>
  </si>
  <si>
    <t>CARNEIRO JUNQUEIRA, JOSÉ</t>
  </si>
  <si>
    <t>ASPECTOS CLAVES: PEDIATRÍA HOSPITALARIA</t>
  </si>
  <si>
    <t>ORTIZ GIRALDO, BLAIR</t>
  </si>
  <si>
    <t>CIB</t>
  </si>
  <si>
    <t xml:space="preserve">ATLAS DE ENFERMEDADES DE LA VULVA </t>
  </si>
  <si>
    <t>CAUSSADE, ARIADNA</t>
  </si>
  <si>
    <t>CÁNCER DE PIEL</t>
  </si>
  <si>
    <t>CABO, HORACIO</t>
  </si>
  <si>
    <t>CONTROVERSIAS EN BIOÉTICA CLÍNICA</t>
  </si>
  <si>
    <t>DUQUE, JOSÉ HUMBERTO</t>
  </si>
  <si>
    <t>CUIDADO DEL PACIENTE CON HERIDAS: DE LO BÁSICO A LO AVANZADO</t>
  </si>
  <si>
    <t>RESTREPO, C.</t>
  </si>
  <si>
    <t>DERMASTOSCOPIA PEDIÁTRICA</t>
  </si>
  <si>
    <t>DIABETES MELLITUS Y RIÑÓN: ENFOQUE TRANSDISCIPLINARIO</t>
  </si>
  <si>
    <t>ELBERT, ALICIA</t>
  </si>
  <si>
    <t>DIAGNÓSTICO POR IMÁGENES DEL SISTEMA GENITOURINARIO</t>
  </si>
  <si>
    <t>CRIALES CORTÉS, JOSÉ LUIS</t>
  </si>
  <si>
    <t>DIAGNÓSTICO POR IMÁGENES EN GASTROENTEROLOGÍA</t>
  </si>
  <si>
    <t>ECOGRAFÍA GINECOLÓGICA</t>
  </si>
  <si>
    <t>CAFICI, DANIEL</t>
  </si>
  <si>
    <t>EXÁMENES DE LABORATORIO CLÍNICO AL LADO DEL PACIENTE</t>
  </si>
  <si>
    <t>OSPINA, SIGIFREDO</t>
  </si>
  <si>
    <t>FISIOLOGÍA PEDIÁTRICA APLICADA A LA CLÍNICA</t>
  </si>
  <si>
    <t>DARTIGUELONGUE, JUAN B.</t>
  </si>
  <si>
    <t>GASTROENTEROLOGÍA Y PATOLOGÍA</t>
  </si>
  <si>
    <t>FRANCO, FELIPE</t>
  </si>
  <si>
    <t>INMUNOLOGÍA DE ROJAS</t>
  </si>
  <si>
    <t>ROJAS, W.</t>
  </si>
  <si>
    <t>INTRODUCCIÓN A LA DERMATOLOGÍA</t>
  </si>
  <si>
    <t>COHEN SABBAN, EMILIA</t>
  </si>
  <si>
    <t>MANUAL DE HIPERTENSIÓN ARTERIAL</t>
  </si>
  <si>
    <t>SENIOR SÁNCHEZ, JUAN MANUEL</t>
  </si>
  <si>
    <t>MANUAL DE TERAPÉUTICA</t>
  </si>
  <si>
    <t>GONZALEZ AGUDELO, MARCO ANTONIO</t>
  </si>
  <si>
    <t>FUNDAMENTOS DE MEDICINA: ENFOQUES EN MEDICINA INTERNA</t>
  </si>
  <si>
    <t>AGUIRRE</t>
  </si>
  <si>
    <t>MEDICINA INTERNA PEDIÁTRICA</t>
  </si>
  <si>
    <t>NEUMOLOGÍA. FUNDAMENTOS DE MEDICINA</t>
  </si>
  <si>
    <t>TORRES DUQUE, CARLOS ANTONIO</t>
  </si>
  <si>
    <t>PEDIATRÍA DEL DESARROLLO Y LA CONDUCTA. DE LA TEORÍA A LA PRÁCTICA</t>
  </si>
  <si>
    <t>CAFIERO, PABLO</t>
  </si>
  <si>
    <t>PRINCIPIOS Y PRÁCTICA DE ENFERMEDADES INFECCIOSAS EN GINECOLOGÍA</t>
  </si>
  <si>
    <t>AGUDELO AYERBE, ALEJANDRO</t>
  </si>
  <si>
    <t>PSIQUIATRÍA INFANTIL 2A. ED.</t>
  </si>
  <si>
    <t>PALACIO, O.</t>
  </si>
  <si>
    <t>TRATAMIENTO AVANZADO DEL PACIENTE CON HERIDAS CRÓNICAS</t>
  </si>
  <si>
    <t>RESTREPO, JUAN C.</t>
  </si>
  <si>
    <t>DIAGNÓSTICO POR IMÁGENES DEL SISTEMA MUSCULOESQUELÉTICO</t>
  </si>
  <si>
    <t>BORON Y BOULPAEP MANUAL FISIOLOGÍA MÉDICA</t>
  </si>
  <si>
    <t>BORON, W. F.</t>
  </si>
  <si>
    <t>LICENCIATURA EN MEDICINA VETERINARIA Y ZOOTECNIA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</si>
  <si>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</si>
  <si>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PORTH FISIOPATOLOGÍA. ALTERACIONES DE LA SALUD, CONCEPTOS BÁSICOS</t>
  </si>
  <si>
    <t>NORRIS</t>
  </si>
  <si>
    <t>2020 10MA EDICION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</si>
  <si>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</si>
  <si>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ANATOMÍA DE LOS ANIMALES DOMÉSTICOS</t>
  </si>
  <si>
    <t>KÖNING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</si>
  <si>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</si>
  <si>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ENFERMEDADES INFECTOCONTAGIOSAS EN RUMIANTES</t>
  </si>
  <si>
    <t>GARCÍA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</si>
  <si>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</si>
  <si>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BIOQUÍMICA </t>
  </si>
  <si>
    <t>ABALI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</si>
  <si>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</si>
  <si>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OLFATO MILLONARIO</t>
  </si>
  <si>
    <t>GERARDO GARCÍA MANJARREZ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</si>
  <si>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</si>
  <si>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CLÍNICO DE ANIMALES EXÓTICOS</t>
  </si>
  <si>
    <t>JIMÉNEZ</t>
  </si>
  <si>
    <t>MULTIMEDICS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</si>
  <si>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</si>
  <si>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LOS DIÁLOGOS DE MADOFF</t>
  </si>
  <si>
    <t>JIM CAMPBELL</t>
  </si>
  <si>
    <t>DÉCIMA 2020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</si>
  <si>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</si>
  <si>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PRINCIPALES RETOS EN AVICULTURA. CAMPYLOBACTER</t>
  </si>
  <si>
    <t>EVA RIOJA GARCÍA, FERNANDO MARTÍNEZ TABOADA</t>
  </si>
  <si>
    <t>SERVET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</si>
  <si>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</si>
  <si>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ENFERMEDADES INFECCIOSAS FELINAS</t>
  </si>
  <si>
    <t>MARÍA LUISA PALMERO COLADO, VANESSA CARBALLÉS PÉREZ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</si>
  <si>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</si>
  <si>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DE ANESTESIA Y ANALGESIA DE PEQUEÑOS ANIMALES</t>
  </si>
  <si>
    <t xml:space="preserve">EVA RIOJA GARCÍA, FERNANDO MARTÍNEZ TABOADA, MIGUEL MARTÍNEZ FERNÁNDEZ, VERÓNICA SALAZAR NUSIO </t>
  </si>
  <si>
    <t>GRUPO ASÍS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</si>
  <si>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</si>
  <si>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TÉCNICAS EN CIRUGÍA FELINA</t>
  </si>
  <si>
    <t>BARNETO CARMONA, ALBERTO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</si>
  <si>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</si>
  <si>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BIOSEGURIDAD EN PRODUCCIÓN PORCINA</t>
  </si>
  <si>
    <t>ARGÜELLO RODRÍGUEZ, HÉCTOR ASTORGA MÁRQUEZ, RAFAEL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</si>
  <si>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</si>
  <si>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CASOS CLÍNICOS COMPLEJOS EN DERMATOLOGÍA DE PEQUEÑOS ANIMALES</t>
  </si>
  <si>
    <t>DEDOLA, CARLA ZANNA, GIORDANA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</si>
  <si>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</si>
  <si>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NEGRO SOBRE BLANCO. LAS SEGUNDAS CIEN NOTAS ACERCA DEL SECTOR AGROPECUARIO (2019 - 2021)</t>
  </si>
  <si>
    <t>BUXADÉ CARBÓ, CARLOS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</si>
  <si>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</si>
  <si>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BIOSEGURIDAD Y CONTROL MICROBIOLÓGICO EN GRANJAS PORCINAS. EDICIÓN ACTUALIZADA. ESPECIAL ÉNFASIS EN PESTE PORCINA AFRICANA</t>
  </si>
  <si>
    <t>CARR, JOHN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</si>
  <si>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</si>
  <si>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EPIDEMIOLOGÍA DEL PRRS</t>
  </si>
  <si>
    <t xml:space="preserve">PRIETO SUÁREZ, CINTA MARTÍNEZ LOBO, FRANCISCO JAVIER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</si>
  <si>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</si>
  <si>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OFTALMOLOGÍA CLÍNICA DEL PERRO Y DEL GATO</t>
  </si>
  <si>
    <t>ESTEBAN, JAVIER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</si>
  <si>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</si>
  <si>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CIRUGÍA ORAL Y MAXILOFACIAL DEL PERRO Y EL GATO</t>
  </si>
  <si>
    <t>Whyte Orozco, Ana San Román Ascaso,  Fidel Trobo Muñiz, Ignacio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</si>
  <si>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</si>
  <si>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ACTUALIZACIÓN PRÁCTICA EN LA EVALUACIÓN Y EL TRATAMIENTO DEL DOLOR EN PERROS Y GATOS</t>
  </si>
  <si>
    <t>CANFRÁN ARRABÉ, SUSANA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</si>
  <si>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</si>
  <si>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GRÁFICO DE INMUNOLOGÍA Y ENFERMEDADES INFECCIOSAS EN PORCINO</t>
  </si>
  <si>
    <t>VVAA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</si>
  <si>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</si>
  <si>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PRÁCTICO SOBRE LAS OTITIS EXTERNAS EN PERRO</t>
  </si>
  <si>
    <t>MARTIN CORDERO, ALBERTO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</si>
  <si>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</si>
  <si>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DERMATOLOGÍA CANINA Y FELINA</t>
  </si>
  <si>
    <t>MACHICOTE GOTH, GUSTAVO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</si>
  <si>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</si>
  <si>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MOSCAS DE INTERÉS SANITARIO EN EL GANADO</t>
  </si>
  <si>
    <t>SARTO MONTEYS, VÍCTOR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</si>
  <si>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</si>
  <si>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CONTROL DE PROCESOS DIGESTIVOS EN CEBO 
</t>
  </si>
  <si>
    <t>CARVAJAL URUEÑA, ANA ARGÜELLO RODRÍGUEZ, HÉCTOR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</si>
  <si>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</si>
  <si>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GUÍA SERVET DE MANEJO CLÍNICO. PRURITO EN PERROS Y GATOS: DIAGNÓSTICO DIFERENCIAL Y MANEJO TERAPÉUTICO
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</si>
  <si>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</si>
  <si>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CIRUGÍA ONCOLÓGICA</t>
  </si>
  <si>
    <t>MANGIERI, JUAN BERTRAN, JUDITH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</si>
  <si>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</si>
  <si>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DIAGNÓSTICO PARASITOLÓGICO DEL PERRO Y EL GATO. VOLUMEN II: ECTOPARÁSITOS</t>
  </si>
  <si>
    <t>MIRÓ CORRALES, GUADALUPE BOURDEAU, PATRICK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</si>
  <si>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</si>
  <si>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PROPIETARIO: ESPECIE CANINA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</si>
  <si>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</si>
  <si>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PROPIETARIO: ESPECIE FELINA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</si>
  <si>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</si>
  <si>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PROPIETARIO: EL DIAGNÓSTICO EN DERMATOLOGÍA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</si>
  <si>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</si>
  <si>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PROPIETARIO. ODONTOLOGÍA Y CIRUGÍA ORAL</t>
  </si>
  <si>
    <t>MATEO ROMÁN, AURORA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</si>
  <si>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</si>
  <si>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GUÍA SERVET DE MANEJO CLÍNICO: OSTEOARTRITIS</t>
  </si>
  <si>
    <t>CARRILLO POVEDA, JOSÉ MARÍA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</si>
  <si>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</si>
  <si>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PROPIETARIO. CUIDADOS DE LOS CACHORROS DE PERRO Y GATO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</si>
  <si>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</si>
  <si>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BIOSEGURIDAD EN LA PRODUCCIÓN AVÍCOLA</t>
  </si>
  <si>
    <t>CALLEJO RAMOS, ANTONIO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</si>
  <si>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</si>
  <si>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EL PERIPARTO DE LA CERDA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</si>
  <si>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</si>
  <si>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¿CÓMO MANTENER LA MOTIVACIÓN DEL PERSONAL EN EL CENTRO VETERINARIO?</t>
  </si>
  <si>
    <t>NAVARRO FERRER, MARÍA JOSÉ TABARES RIVERO, NURIA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</si>
  <si>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</si>
  <si>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EL TÓRAX. CIRUGÍA EN LA CLÍNICA DE PEQUEÑOS ANIMALES</t>
  </si>
  <si>
    <t>GRAUS MORALES, JAIME RODRÍGUEZ GÓMEZ, JOSÉ MARTÍNEZ SAÑUDO, MARÍA JOSÉ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</si>
  <si>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</si>
  <si>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GUÍA SERVET DE MANEJO CLÍNICO: GERIATRÍA. SÍNDROME DE DISFUNCIÓN COGNITIVA FELINA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</si>
  <si>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</si>
  <si>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GUÍAS PRÁCTICAS EN PRODUCCIÓN BOVINA. ENFERMEDADES DE LA PEZUÑA</t>
  </si>
  <si>
    <t>GONZÁLEZ SAGÜÉS, ADRIÁN MOLINERO ARGÜELLO, ALMUDENA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</si>
  <si>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</si>
  <si>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GUÍAS PRÁCTICAS DE PRODUCCIÓN BOVINA. TERAPIA SELECTIVA DE SECADO</t>
  </si>
  <si>
    <t>BAUCELLS, JOAQUIM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</si>
  <si>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</si>
  <si>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ENFERMEDADES RESPIRATORIAS VÍRICAS EN AVICULTURA. BRONQUITIS INFECCIOSA, GRIPE AVIAR Y ENFERMEDAD DE NEWCASTLE</t>
  </si>
  <si>
    <t>BERTRAN DOLS, KATERI BIARNÉS SUÑÉ, MAR NOFRARÍAS ESPADAMALA, MIIQUEL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</si>
  <si>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</si>
  <si>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VET TOPICS. DERMATITIS ATÓPICA CANINA</t>
  </si>
  <si>
    <t>DÍAZ, SANDRA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</si>
  <si>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</si>
  <si>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CARNE DE CANCIÓN</t>
  </si>
  <si>
    <t>BELLO DRONDA. JOSÉ MARÍA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</si>
  <si>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</si>
  <si>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INFORMACIÓN AL PROPIETARIO. CABALLOS</t>
  </si>
  <si>
    <t>SCHUMACHER, JOHN BARBA RECREO, MARTA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</si>
  <si>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</si>
  <si>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ORTOPEDIA EN PEQUEÑOS ANIMALES. EL MIEMBRO POSTERIOR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</si>
  <si>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</si>
  <si>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USO RESPONSABLE DE ANTIBIÓTICOS EN LA PRODUCCIÓN PORCINA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</si>
  <si>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</si>
  <si>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CÓMO SOBREVIVIR AL LABORATORIO.</t>
  </si>
  <si>
    <t>MARTÍNEZ ORTIZ, IRENE</t>
  </si>
  <si>
    <t>EDRA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</si>
  <si>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</si>
  <si>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EPIDEMIOLOGÍA CLÍNICA PRÁCTICA EN VETERINARIA</t>
  </si>
  <si>
    <t>VILLARROEL, AURORA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</si>
  <si>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</si>
  <si>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ECOGRAFÍA PULMONAR Y PLEURAL EN LA ATENCIÓN DE URGENCIAS EN PERROS Y GATOS</t>
  </si>
  <si>
    <t>BOYSEN, SØREN GOMMEREN, KRIS CHALHOUB, SERGE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</si>
  <si>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</si>
  <si>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BSAVA MANUAL DE DERMATOLOGÍA CANINA Y FELINA</t>
  </si>
  <si>
    <t>JACKSON, HILLARY MARSELLA, ROSANNA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</si>
  <si>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</si>
  <si>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PET OWNER EDUCATIONAL ATLAS. DIGESTIVE SYSTEM</t>
  </si>
  <si>
    <t>SCHMID, SARAH M. TOLBERT, M. KATHERINE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</si>
  <si>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</si>
  <si>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ATLAS DE NUTRICIÓN Y ALIMENTACIÓN PRÁCTICA EN PERROS Y GATOS. VOLÚMENES I Y II</t>
  </si>
  <si>
    <t>ELICES MÍNGUEZ, ROBERTO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</si>
  <si>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</si>
  <si>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MERCK DE VETERINARIA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</si>
  <si>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</si>
  <si>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ECOGRAFÍA PRÁCTICA EN PEQUEÑOS ANIMALES. ABDOMEN.</t>
  </si>
  <si>
    <t>MANTIS, PANAGIOTIS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</si>
  <si>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</si>
  <si>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URGENCIAS Y CUIDADOS INTENSIVOS EN MEDICINA FELINA</t>
  </si>
  <si>
    <t>BYERS, CHRISTOPHER G. GIUNTI, MASSIMO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</si>
  <si>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</si>
  <si>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LOS SECRETOS DE LA RECEPCIÓN VETERINARIA</t>
  </si>
  <si>
    <t>VALERA ARNANZ, MIGUEL ÁNGEL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</si>
  <si>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</si>
  <si>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TRATADO DE MEDICINA INTERNA. 2 VOL.</t>
  </si>
  <si>
    <t>FELDMAN, EDWARD C. CÔTÉ, ETIENNE ETTINGER, STEPHEN J.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</si>
  <si>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</si>
  <si>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LAS 105 CONSULTAS MÁS FRECUENTES EN LA CLÍNICA VETERINARIA</t>
  </si>
  <si>
    <t>CARTAGENA ALBERTUS, JUAN CARLOS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</si>
  <si>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</si>
  <si>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MONITORIZACIÓN BÁSICA DE PACIENTES CANINOS Y FELINOS EN URGENCIAS</t>
  </si>
  <si>
    <t>ELIZABETH J. THOMOVSKY, PAULA A. JOHNSON, AIMEE C. BROOKS</t>
  </si>
  <si>
    <t>ACRIIBIA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</si>
  <si>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</si>
  <si>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BIOLOGÍA DE LOS PARÁSITOS</t>
  </si>
  <si>
    <t>RICHARD LUCIUS, BRIGITTE LOOS-FRANK, RICHARD P. LANE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</si>
  <si>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</si>
  <si>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OSTEOPATÍA EN EL PERRO</t>
  </si>
  <si>
    <t>GRÄFF, CHRISTIANE MEERMANN, SILKE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</si>
  <si>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</si>
  <si>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TOXICOLOGÍA DE LAS MICOTOXINAS Y SUS EFECTOS EN AVICULTURA COMERCIAL</t>
  </si>
  <si>
    <t>DÍAZ, GONZALO J.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</si>
  <si>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</si>
  <si>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GESTIÓN DE CENTROS CLÍNICOS VETERINARIOS.</t>
  </si>
  <si>
    <t>MÉRIDA ISLA, IGNACIO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</si>
  <si>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</si>
  <si>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</si>
  <si>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PRINCIPIOS INTEGRALES DE ZOOLOGÍA</t>
  </si>
  <si>
    <t xml:space="preserve">CIRUGÍA DE TEJIDOS BLANDOS DE PEQUEÑOS ANIMALES: MANUALES </t>
  </si>
  <si>
    <t>Juan Morgaz Rodríguez</t>
  </si>
  <si>
    <t>ELSELVIER</t>
  </si>
  <si>
    <t xml:space="preserve">MANUAL COMPLETO DE LA ENFERMERÍA VETERINARIA </t>
  </si>
  <si>
    <t>ASPINALL</t>
  </si>
  <si>
    <t>LICENCIATURA EN NEGOCIOS INTERNACIONALES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</si>
  <si>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</si>
  <si>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NEGOCIOS INTERNACIONALES</t>
  </si>
  <si>
    <t>HILL CHARLES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</si>
  <si>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</si>
  <si>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HISTORIA DE LAS DOCTRINAS ECONÓMICAS</t>
  </si>
  <si>
    <t>ERIC ROLL</t>
  </si>
  <si>
    <t>FONDO DE CULTURA ECONÓMICA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</si>
  <si>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</si>
  <si>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VIDA DE CONSUMO</t>
  </si>
  <si>
    <t>BAUMAN ZYGMUNT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</si>
  <si>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</si>
  <si>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SOBREVIVIR AL FRACASO: PRIMEROS AUXILIOS PARA NEGOCIOS AL BORDE (Y COMO PREVENIRLO)</t>
  </si>
  <si>
    <t>LETICIA GASCA</t>
  </si>
  <si>
    <t>PENGUIN RANDOM HOUSE GRUPO EDITORIAL SA DE CV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</si>
  <si>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</si>
  <si>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ECONOMÍA EN COLORES</t>
  </si>
  <si>
    <t>XAVIER SALA I MARTÍN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</si>
  <si>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</si>
  <si>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PRINCIPIOS DE INVESTIGACIÓN DE MERCADOS</t>
  </si>
  <si>
    <t>HAIR JOSEPH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</si>
  <si>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</si>
  <si>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MATEMÁTICAS FINANCIERAS</t>
  </si>
  <si>
    <t>HÉCTOR VIDAURRI</t>
  </si>
  <si>
    <t>CENGAGE LEARNIMG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</si>
  <si>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</si>
  <si>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VACA PÚRPURA: DIFERÉNCIATE PARA TRANSFORMAR TU NEGOCIO</t>
  </si>
  <si>
    <t>SETH GODIN</t>
  </si>
  <si>
    <t>EDICIONES CULTURALES PAIDOS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</si>
  <si>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</si>
  <si>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LOS GRANDES LÍDERES NO TIENEN REGLAS: LOS 10 ANTIPRINCIPIOS DEL NUEVO LIDERAZGO</t>
  </si>
  <si>
    <t>KEVIN KRUSE</t>
  </si>
  <si>
    <t>EDITORIAL PLANETA MEXICANA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</si>
  <si>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</si>
  <si>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FUNDAMENTOS DE ADMINISTRACIÓN</t>
  </si>
  <si>
    <t>ROBBINS, COULTER Y DECENZO</t>
  </si>
  <si>
    <t>PEARSON</t>
  </si>
  <si>
    <t>DÉCIMA EDICIÓN 2017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</si>
  <si>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</si>
  <si>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NEGOCIADOR</t>
  </si>
  <si>
    <t>ARTURO ELÍAS AYUB</t>
  </si>
  <si>
    <t>PENGUIN RANDOM HOUSE GRUPO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</si>
  <si>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</si>
  <si>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EL EMPRENDEDOR DE ÉXITO </t>
  </si>
  <si>
    <t>ALCARAZ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</si>
  <si>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</si>
  <si>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LAS LEYES DE LAS MARCA EL STORYTELLING</t>
  </si>
  <si>
    <t>WALTER EKATERIN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</si>
  <si>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</si>
  <si>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ADMINISTRACIÓN. UNA PERSPECTIVA GLOBAL</t>
  </si>
  <si>
    <t>KOONTZ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</si>
  <si>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</si>
  <si>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INDRODUCCIÓN A LA TEORÍA GENERAL DE LA ADMINISTRACIÓN</t>
  </si>
  <si>
    <t>CHIAVENATO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</si>
  <si>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</si>
  <si>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MARKETING</t>
  </si>
  <si>
    <t>KERIN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</si>
  <si>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</si>
  <si>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LIDERAZGO CON PROPÓSITO</t>
  </si>
  <si>
    <t>BARREIRO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</si>
  <si>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</si>
  <si>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CÁLCULO  TRASCENDENTES TEMPRANAS</t>
  </si>
  <si>
    <t>ROBERT.T SMITH</t>
  </si>
  <si>
    <t xml:space="preserve">LEYES ADUANALES Y DE COMERCIO EXTERIOR 2023 </t>
  </si>
  <si>
    <t>TAX</t>
  </si>
  <si>
    <t xml:space="preserve">ADMINISTRACIÓN DE COSTOS. UN ENFOQUE ESTRATÉGICO </t>
  </si>
  <si>
    <t>BLOCHER</t>
  </si>
  <si>
    <t xml:space="preserve">INTRODUCCIÓN A LA INVESTIGACIÓN DE OPERACIONES </t>
  </si>
  <si>
    <t>HILLIER</t>
  </si>
  <si>
    <t xml:space="preserve">VENTAS PROFESIONALES. PORQUE TODOS SOMOS VENDEDORES </t>
  </si>
  <si>
    <t>SHANE HUNT</t>
  </si>
  <si>
    <t xml:space="preserve">LEY DE LOS IMPUESTOS GENERALES DE IMPORTACIÓN Y EXPORTACIÓN </t>
  </si>
  <si>
    <t>JESUS BERNARDO GUTIERREZ DELGADO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</si>
  <si>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</si>
  <si>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EL CUBO. GUÍA PARA LA MEJORA CONTINUA Y TRANSFORMACIÓN ORGANIZACIONAL </t>
  </si>
  <si>
    <t xml:space="preserve">MAYAGOITIA, S. &amp; TOVAR </t>
  </si>
  <si>
    <t xml:space="preserve">ALFAOMEGA 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</si>
  <si>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</si>
  <si>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 xml:space="preserve">EMPRESAS EFECTIVAS, FAMILIAS AFECTIVAS </t>
  </si>
  <si>
    <t>MULLER DE LA LAMA E.</t>
  </si>
  <si>
    <t>EL MANUAL DEL EMPRENDEDOR</t>
  </si>
  <si>
    <t>DORF, BOB</t>
  </si>
  <si>
    <t>BOOKET PAIDOS</t>
  </si>
  <si>
    <t>HÁBITOS ATÓMICOS-UN MÉTODO SENCILLO Y COMPROBADO PARA DESARROLLAR</t>
  </si>
  <si>
    <t>CLEAR, JAMES</t>
  </si>
  <si>
    <t>PAIDOS</t>
  </si>
  <si>
    <t>LICENCIATURA EN PERIODISMO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</si>
  <si>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</si>
  <si>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IDENTIDAD</t>
  </si>
  <si>
    <t>JAVIER GONZÁLEZ GARCÍA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</si>
  <si>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</si>
  <si>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PERIODISMO, COMUNICACIÓN Y SERVICIO PÚBLICO</t>
  </si>
  <si>
    <t>RUAS ARAUJO JOSÉ Y BARREDO INAÑEZ DANIEL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</si>
  <si>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</si>
  <si>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LIBERTAD DE EXPRESIÓN 4.0 EN EL SISTEMA DEL CONVENIO EUROPEO DE DERECHOS HUMANOS</t>
  </si>
  <si>
    <t>DANIEL GARCÍA SAN JOSÉ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</si>
  <si>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</si>
  <si>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ESTÁNDARES DE PROTECCIÓN DE LOS DERECHOS DE PERIODISTAS Y PERSONAS DEFENSORAS DE DERECHOS HUMANOS</t>
  </si>
  <si>
    <t>LUIS EFRÉN RÍOS VEGA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</si>
  <si>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</si>
  <si>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COMUNICACIÓN POLÍTICA, TECNOLOGÍAS Y FACT-CHECKING</t>
  </si>
  <si>
    <t>NIEVES LAGARES Y JOSÉ RÚAS ARAUJO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</si>
  <si>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</si>
  <si>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PUBLICIDAD OFICIAL EN MÉXICO</t>
  </si>
  <si>
    <t>HERMES ULISES PRIETO MORA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</si>
  <si>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</si>
  <si>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FURIA DE LAS IMÁGENES</t>
  </si>
  <si>
    <t>FONTCUBERTA, JOAN</t>
  </si>
  <si>
    <t>GALAXIA GUTENBERG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</si>
  <si>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</si>
  <si>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PELOTERO POR EL AMOR AL BEISBOL</t>
  </si>
  <si>
    <t>BEATRIZ PEREYRA</t>
  </si>
  <si>
    <t>EDICIONES PROCESO</t>
  </si>
  <si>
    <t>PRIMERA EDICION PRIMERO DE ENERO DEL 2020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</si>
  <si>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</si>
  <si>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DE PERIODISMO MOVIL</t>
  </si>
  <si>
    <t>JOSE MANUEL PEREZ TORNERO</t>
  </si>
  <si>
    <t>INSTITUTO RTVE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</si>
  <si>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</si>
  <si>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CANALES HERMENEUTICOS SOBRE PERIODISMO Y PUBLICIDAD</t>
  </si>
  <si>
    <t>SANDRA MENDEZ</t>
  </si>
  <si>
    <t>FRAGUA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</si>
  <si>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</si>
  <si>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VIVIR DE LAS REDES TODO LO QUE DEBES SABER Y HACER SI QUIERES SER INFLUENCER</t>
  </si>
  <si>
    <t>SERGIO BARREDA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</si>
  <si>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</si>
  <si>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EL METAVERSO Y COMO REVOLUCIONARÁ TODO</t>
  </si>
  <si>
    <t>MATTHEW BALL</t>
  </si>
  <si>
    <t>PAIDÓS EMPRESA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</si>
  <si>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</si>
  <si>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ÉTICA DEL DEPORTE</t>
  </si>
  <si>
    <t>GUILLÉN TURRÓ ORTEGA</t>
  </si>
  <si>
    <t>HERDER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</si>
  <si>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</si>
  <si>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 DE LA ORGANIZACIÓN INSTITUCIONAL DEL DEPORTE</t>
  </si>
  <si>
    <t>COLECCIÓN GESTIÓN Y ADMINISTRACIÓN</t>
  </si>
  <si>
    <t>2019 2DA EDICIÓN</t>
  </si>
  <si>
    <t>LICENCIATURA EN NUTRICIÓN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</si>
  <si>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</si>
  <si>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PARA ELABORAR CITAS Y REFERENCIAS EN APA</t>
  </si>
  <si>
    <t xml:space="preserve">ARELY VELASCO PONCE </t>
  </si>
  <si>
    <t>ECOE ED. UVM EDITORIAL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</si>
  <si>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</si>
  <si>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GESTIÓN DE DEPARTAMENTOS DE SERVICIO DE ALIMENTOS Y BEBIDAS</t>
  </si>
  <si>
    <t>Miguel Ángel Artacho Navarro</t>
  </si>
  <si>
    <t>IC EDITORIAL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</si>
  <si>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</si>
  <si>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CIENCIA DE LOS ALIMENTOS EN LA PRÁCTICA</t>
  </si>
  <si>
    <t>SALVADOR BADUI</t>
  </si>
  <si>
    <t>2a. EDICIÓN 2015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</si>
  <si>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</si>
  <si>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NUTRICIÓN CLÍNICA</t>
  </si>
  <si>
    <t>MARÍA ELENA TÉLLEZ VILLAGÓMEZ</t>
  </si>
  <si>
    <t>3RA EDICIÓN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</si>
  <si>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</si>
  <si>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PROCESOS DE CUIDADO NUTRICIONAL EN LA ENFERMEDAD RENAL</t>
  </si>
  <si>
    <t>OSUNA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</si>
  <si>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</si>
  <si>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SOPERTE NUTRICIONAL Y METABOLISMO EN CUIDADOS CRÍTICOS</t>
  </si>
  <si>
    <t>SOCIEDAD ARGENTINA DE TERAPIA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</si>
  <si>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</si>
  <si>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NUTRICIÓN CLÍNICA Y SALUD NUTRI+E
</t>
  </si>
  <si>
    <t xml:space="preserve">ORTEGA
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</si>
  <si>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</si>
  <si>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MICROBIOLOGIA DE LOS ALIMENTOS. FUNDAMENTOS Y APLICACIONES EN CIENCIAS DE LA SALUD 2aED. +e</t>
  </si>
  <si>
    <t>HERNANDEZ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</si>
  <si>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</si>
  <si>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NUTRIOLOGIA MEDICA  5aED. +e</t>
  </si>
  <si>
    <t>KAUFER</t>
  </si>
  <si>
    <t>NUTRITION PROMOTION</t>
  </si>
  <si>
    <t>WORSLEN</t>
  </si>
  <si>
    <t>ROUREDRE</t>
  </si>
  <si>
    <t>IVÁN OSUNA PADILLA</t>
  </si>
  <si>
    <t xml:space="preserve">LIBRERÍAS GONVILL SA DE CV </t>
  </si>
  <si>
    <t>FISIOLOGÍA DEL EJERCICIO</t>
  </si>
  <si>
    <t>LICENCIATURA EN PSICOLOGÍA</t>
  </si>
  <si>
    <t>EVALUACIÓN E INTERVENCIÓN NEUROCOGNITIVA EN NIÑOS Y NIÑAS CON DIFICULTADES COMPORTAMENTALES</t>
  </si>
  <si>
    <t>GONZÁLEZ HERNÁNDEZ, ALFREDIS</t>
  </si>
  <si>
    <t>FONDO EDITORIAL UNIVERSIDAD COOPERATIVA DE COLOMBIA</t>
  </si>
  <si>
    <t>MANUAL DE PSIQUIATRÍA CLÍNICA Y PSICOPATOLOGÍA DEL ADULTO</t>
  </si>
  <si>
    <t>Vassilis Kapsambelis</t>
  </si>
  <si>
    <t>AUTISMO. UN HALO DE ESPERANZA PARA LAS MADRES DE NIÑOS AUTISTAS</t>
  </si>
  <si>
    <t>GÓMEZ COTERO AMALIA</t>
  </si>
  <si>
    <t>NEWTON EDICIÓN Y TECNOLOGÍA EDUCATIVA</t>
  </si>
  <si>
    <t>DIVORCIO VOCES DE MUJERES. EMPODERAMIENTO DURANTE EL MATRIMONIO Y SU DISOLUCION</t>
  </si>
  <si>
    <t>ROCHA JIMÉNEZ, LUZ MARÍA</t>
  </si>
  <si>
    <t>FORMACIÓN LA BILDUNG. HISTORIA Y USOS ACTUALES</t>
  </si>
  <si>
    <t>LUIS GIOVANNI CASSANI LÓPEZ</t>
  </si>
  <si>
    <t>MUNDO POST COVID. LA PSICOLOGÍA DEL TRABAJO TRAS LA PANDEMIA</t>
  </si>
  <si>
    <t>DIEGO QUINDIMIL</t>
  </si>
  <si>
    <t>GRANICA</t>
  </si>
  <si>
    <t>TERAPIA FAMILIAR SISTÉMICA. SU USO HOY EN DÍA</t>
  </si>
  <si>
    <t>LUZ DE LOURDES EGUILUZ</t>
  </si>
  <si>
    <t>UN PERRO RABIOSO. NOTICIAS DESDE LA DEPRESIÓN</t>
  </si>
  <si>
    <t>MAURICIO MONTIEL</t>
  </si>
  <si>
    <t>EL CEREBRO XX UNA GUÍA PARA MEJORAR LA SALUD CEREBRAL Y PREVENIR EL ALZHÉIMER EN LA MUJER</t>
  </si>
  <si>
    <t>LISA MOSCONI</t>
  </si>
  <si>
    <t>EDITORIAL OCEANO</t>
  </si>
  <si>
    <t>POR QUÉ FUNCIONA LA TERAPIA</t>
  </si>
  <si>
    <t>LOUIS COZOLINO</t>
  </si>
  <si>
    <t>ADICCIONES. JUEGO PATOLOGICO Y OTRAS ADICCIONES CONDUCTUALES. +E</t>
  </si>
  <si>
    <t>WAISMAN</t>
  </si>
  <si>
    <t xml:space="preserve">GRUPO EDUCATIVO MINERVA, S DE R.L. DE C.V </t>
  </si>
  <si>
    <t>GUIA PRACTICA PARA LA ELABORACION DE INFORMES NEUROPSICOLOGICOS</t>
  </si>
  <si>
    <t xml:space="preserve">MARÍA DOLORES PUJADAS SÁNCHEZ </t>
  </si>
  <si>
    <t>PSICOLOGÍA FORENSE EN EL PROCESO PENAL CON TENDENCIA ACUSATORIA</t>
  </si>
  <si>
    <t>EDUARDO VARGAS ALVARADO</t>
  </si>
  <si>
    <t>REGULACIÓN EMOCIONAL EN LA PRÁCTICA CLÍNICA</t>
  </si>
  <si>
    <t xml:space="preserve">JAMES MORRISON </t>
  </si>
  <si>
    <t xml:space="preserve">PANAMERICANA </t>
  </si>
  <si>
    <t>POR QUÉ COMES COMO COMES</t>
  </si>
  <si>
    <t>DESCLEE DE BROWER</t>
  </si>
  <si>
    <t>TERAPIA DE UNA SOLA SESIÓN CON O SIN CITA PREVIA: ASPECTOS ADMINISTRATIVOS, CLÍNICOS Y DE SUPERVISIÓN DE SERVICIOS DE UNA SOLA VEZ</t>
  </si>
  <si>
    <t>ERNESTO LOPEZ MENDEZ , JESUS PAÑOS MARTIN</t>
  </si>
  <si>
    <t>PIRAMIDE</t>
  </si>
  <si>
    <t>DSM-5. GUÍA DE CONSULTA DE LOS CRITERIOS DIAGNÓSTICOS DEL DSM-5: DSM-5</t>
  </si>
  <si>
    <t>FRIDA DIAZ BARRIGA</t>
  </si>
  <si>
    <t>NEUROPSICOLOGÍA ESCOLAR</t>
  </si>
  <si>
    <t>ARÉVALO</t>
  </si>
  <si>
    <t>PSICOPATOLOGÍA: UNA PERSPECTIVA NEUROPSICOLÓGICA SOCIAL</t>
  </si>
  <si>
    <t>LEE</t>
  </si>
  <si>
    <t>METODOLOGIA DE LA INVESTIGACION</t>
  </si>
  <si>
    <t>HERNANDEZ SAMPIERI</t>
  </si>
  <si>
    <t>EDICION 2 AÑO 2023</t>
  </si>
  <si>
    <t>EL ARTE PERDIDO DE CONECTAR</t>
  </si>
  <si>
    <t>SUSAN MCPHERSON</t>
  </si>
  <si>
    <t>EDICON 10 AÑO 2020</t>
  </si>
  <si>
    <t>PSICOTERAPIA CON CASOS IMPOSIBLES. TRATAMIENTOS EFECTIVOS PARA VETERANOS DE PSICOTERAPIA</t>
  </si>
  <si>
    <t>BARRY L. DUNCAN, MARK A. HUBBLE, SCOTT D. MILLER</t>
  </si>
  <si>
    <t>PSICOLOGÍA CON APLICACIONES</t>
  </si>
  <si>
    <t>ROBERT S.FELDMAN</t>
  </si>
  <si>
    <t>MANUAL DE URGENCIAS PSIQUIATRICAS. +e</t>
  </si>
  <si>
    <t>LOPEZ GALAN</t>
  </si>
  <si>
    <t>PSICOLOGIA SOCIAL. APLICACIÓN A LOS PROBLEMAS SOCIALES. +e</t>
  </si>
  <si>
    <t>MOYA MORALES</t>
  </si>
  <si>
    <t>LECCIONES DE PSIQUIATRÍA 2ED+E</t>
  </si>
  <si>
    <t>ORTUÑO</t>
  </si>
  <si>
    <t>KAPLAN Y SADOCK. MANUAL DE PSIQUIATRÍA CLÍNICA</t>
  </si>
  <si>
    <t>BOLAND</t>
  </si>
  <si>
    <t>KAPLAN &amp; SADOCK. SINOPSIS DE PSIQUIATRÍA</t>
  </si>
  <si>
    <t>MEDICINA DE LAS ADICCIONES DE BOLSILLO</t>
  </si>
  <si>
    <t>WAKEMAN</t>
  </si>
  <si>
    <t xml:space="preserve">EL LENGUAJE DEL CUERPO </t>
  </si>
  <si>
    <t>PEASE ALLAN</t>
  </si>
  <si>
    <t>AMAT</t>
  </si>
  <si>
    <t xml:space="preserve">EVALUACIÓN Y PRUEBAS PSICOLÓGICAS. UNA INTRODUCCIÓN A LAS PRUEBAS Y LA MEDICIÓN </t>
  </si>
  <si>
    <t xml:space="preserve">RONALD JAY  COHEN </t>
  </si>
  <si>
    <t xml:space="preserve">MODIFICACIÓN DE CONDUCTA: PRINCIPIOS Y PROCEDIMIENTOS </t>
  </si>
  <si>
    <t>RAYMOND G</t>
  </si>
  <si>
    <t>ABA ESPAÑA</t>
  </si>
  <si>
    <t>HAZELDEN</t>
  </si>
  <si>
    <t xml:space="preserve">SAFE DATES </t>
  </si>
  <si>
    <t>VANGIE FOSHEE</t>
  </si>
  <si>
    <t>3ERD EDITION</t>
  </si>
  <si>
    <t>TOWARDS A SOCIOLOGY OF CHILDHOOD: THINKING FROM CHILDREN’S LIVES</t>
  </si>
  <si>
    <t>CITLALI QUECHA REYNA</t>
  </si>
  <si>
    <t>UNIVERSIDAD NACIONAL AUTÓNOMA DE MÉXICO</t>
  </si>
  <si>
    <t xml:space="preserve">PSICOLOGIA DE LA CREATIVIDAD </t>
  </si>
  <si>
    <t>MANUELA ROMO</t>
  </si>
  <si>
    <t>PRINCIPIOS DE REHABILITACION NEUROPSICOLÓGICA</t>
  </si>
  <si>
    <t>JUAN CARLOS ARANGO</t>
  </si>
  <si>
    <t>INTERVENCION PSICOEDUCATIVA EN EL AMBITO FAMILIAR, SOCIAL Y COMUNITARIO</t>
  </si>
  <si>
    <t>VV.AA.</t>
  </si>
  <si>
    <t>LA VIOLENCIA. QUÉ LA GENERA Y QUÉ LA PREVIENE</t>
  </si>
  <si>
    <t>OSTROSKY</t>
  </si>
  <si>
    <t>E-115702</t>
  </si>
  <si>
    <t>ENVEJECIMIENTO Y LAS DEMENCIAS</t>
  </si>
  <si>
    <t>RODRÍGUEZ/ARANGO</t>
  </si>
  <si>
    <t>MANUAL CLÍNICO DE TRASTORNOS PSICOLÓGICOS TRATAMIENTO PASO A PASO</t>
  </si>
  <si>
    <t>BARLOW</t>
  </si>
  <si>
    <t>KIT PARA EL ADULTO CON TDAH GUIA DE AFRONTAMIENTO</t>
  </si>
  <si>
    <t>RAMSAY</t>
  </si>
  <si>
    <t>PROCESO DE LA INVESTIGACIÓN CUALITATIVA, EPISTEMOLOGÍA, METODOLOGÍA Y APLICACIÓN</t>
  </si>
  <si>
    <t>BAUTISTA</t>
  </si>
  <si>
    <t>LA CIENCIA DEL AUTOCONTROL: CÓMO APLICARLA A LA SOLUCIÓN DE PROBLEMAS</t>
  </si>
  <si>
    <t>REYES/GONZÁLEZ/MARTÍNEZ</t>
  </si>
  <si>
    <t>PSICOTERAPIA INTEGRATIVA: UNA APROXIMACIÓN A LA PRÁCTICA CLÍNICA BASADA EN EVIDENCIAS</t>
  </si>
  <si>
    <t>GERARDO TENA</t>
  </si>
  <si>
    <t>MANUAL INTERNACIONAL DE PRUEBAS Y EVALUACIONES DEL ITC</t>
  </si>
  <si>
    <t>LEONG</t>
  </si>
  <si>
    <t>URGENCIAS PSIQUIÁTRICAS</t>
  </si>
  <si>
    <t>KAWAS/GARZA</t>
  </si>
  <si>
    <t>PSICOLOGÍA Y LOS GRANDES PROBLEMAS DEL MUNDO</t>
  </si>
  <si>
    <t>ARDILLA</t>
  </si>
  <si>
    <t>CASOS PSICOLÓGICOS PARA MASTICAR Y RUMIAR</t>
  </si>
  <si>
    <t>CAÑAS</t>
  </si>
  <si>
    <t>COLOFON</t>
  </si>
  <si>
    <t>MANUAL DE PSICOTERAPIAS. TEORÍA Y TÉCNICAS</t>
  </si>
  <si>
    <t>ALBERTO RODRÍGUEZ MOREJÓN</t>
  </si>
  <si>
    <t>COL 162323</t>
  </si>
  <si>
    <t>SUPERAR EXPERIENCIAS TRAUMÁTICAS</t>
  </si>
  <si>
    <t>GARCÍA, FELIPE E.</t>
  </si>
  <si>
    <t>24 IDEAS PARA UNA PSICOTERAPIA BREVE</t>
  </si>
  <si>
    <t>BEYEBACH, MARK</t>
  </si>
  <si>
    <t>EDITORIAL GEDISA</t>
  </si>
  <si>
    <t>TERAPIA BREVE CON PAREJAS</t>
  </si>
  <si>
    <t>CHARLES TORRES, RUPERTO</t>
  </si>
  <si>
    <t>LA PANDEMIA EN EL DIVÁN</t>
  </si>
  <si>
    <t>QUIROGA ETIENNE, LOURDES</t>
  </si>
  <si>
    <t>DISTRIBUCIONES CIFUENTES</t>
  </si>
  <si>
    <t>TESTING-QUEST: AUDITORÍA DE TESTS Y CUESTIONARIOS</t>
  </si>
  <si>
    <t>RENOM PINSACH, JORDI</t>
  </si>
  <si>
    <t>UNIVERSIDAD DE BARCELONA</t>
  </si>
  <si>
    <t>FF 5925</t>
  </si>
  <si>
    <t>MINDFULNESS APLICADO</t>
  </si>
  <si>
    <t>CARRIÓN, VÍCTOR G.</t>
  </si>
  <si>
    <t>CLAVES DEL ACOSO ESCOLAR</t>
  </si>
  <si>
    <t>LOBATO</t>
  </si>
  <si>
    <t>LICENCIATURA EN SEGURIDAD LABORAL PROTECCIÓN CIVIL Y EMERGENCIAS</t>
  </si>
  <si>
    <t>DISEÑO Y ANÁLISIS DEL PUESTO DE TRABAJO</t>
  </si>
  <si>
    <t>JOSÉ LUIS TORRES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</si>
  <si>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</si>
  <si>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RIESGOS ELÉCTRICOS Y MECÁNICOS</t>
  </si>
  <si>
    <t>FERNEY VALENCIA VANEGAS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</si>
  <si>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</si>
  <si>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SISTEMA DE GESTIÓN DE LA SEGURIDAD Y SALUD EN EL TRABAJO. LINEAMIENTOS JURÍDICOS Y TÉCNICOS PARA EL DISEÑO E IMPLEMENTACIÓN DEL SGSST CON LOS ESTÁNDARES.</t>
  </si>
  <si>
    <t>CIFUENTES OLARTE, ARNULFO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</si>
  <si>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</si>
  <si>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IMPLICACIONES Y OPORTUNIDADES DE LA EMERGENCIA SANITARIA POR COVID-19</t>
  </si>
  <si>
    <t>CASTILLO MARIBEL</t>
  </si>
  <si>
    <t>DÍAZ DE SANTOS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</si>
  <si>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</si>
  <si>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SEGURIDAD FUNCIONAL EN INSTALACIONES DE PROCESO SISTEMAS, INSTRUMENTADOS DE SEGURIDAD Y ANÁLISIS SIL</t>
  </si>
  <si>
    <t>FERNANDEZ DE LA CALLE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</si>
  <si>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</si>
  <si>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PREVENCION DE RIESGOS LABORALES</t>
  </si>
  <si>
    <t>RODRIGO AGUYO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</si>
  <si>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</si>
  <si>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INTERNATIONAL TRAUMA LIFE SUPPORT PARA PROVEEDORES DE LOS SERVICIOS DE EMERGENCIAS MÉDICAS</t>
  </si>
  <si>
    <t>CAMPBELL, JOHN E</t>
  </si>
  <si>
    <t>MEDICA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</si>
  <si>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</si>
  <si>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MANUAL WALLS PARA EL MANEJO URGENTE DE LA VÍA AÉREA</t>
  </si>
  <si>
    <t>BROWN III, CALVIN 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</si>
  <si>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</si>
  <si>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URGENCIAS PSIQUIÁTRICAS PRINCIPIOS Y PRÁCTICA</t>
  </si>
  <si>
    <t>GLICK, RACHEL LIPSON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</si>
  <si>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</si>
  <si>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PROTOCOLO DE ACTUACIÓN URGENCIAS MÉDICAS</t>
  </si>
  <si>
    <t>PABON H. JOSE</t>
  </si>
  <si>
    <t>MEDBOOK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</si>
  <si>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</si>
  <si>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GUÍA METODOLÓGICA PARA LA EVALUACIÓN DEL IMPACTO AMBIENTAL</t>
  </si>
  <si>
    <t>VICENTE CONESA FERNÁNDEZ-VICTORIA</t>
  </si>
  <si>
    <t>MUNDI-PRENSA</t>
  </si>
  <si>
    <t>CALIDAD Y PRODUCTIVIDAD</t>
  </si>
  <si>
    <t>HUMBERTO GUTIÉRREZ PULIDO</t>
  </si>
  <si>
    <t>PATRIA</t>
  </si>
  <si>
    <t xml:space="preserve">HISTOLOGIA BÁSICA. TEXTO  Y ATLAS </t>
  </si>
  <si>
    <t>CARNEIRO JUNQUEIRA, JOSE</t>
  </si>
  <si>
    <t>ACCIDENTS IN NORTH AMERICAN CLIMBING 2020</t>
  </si>
  <si>
    <t>AMERICAN ALPINE CLUB</t>
  </si>
  <si>
    <t>LICENCIATURA EN TRABAJO SOCIAL</t>
  </si>
  <si>
    <t>VIOLENCIAS DE GENERO ENTRE LA GUERRA Y LA PAZ</t>
  </si>
  <si>
    <t>CRISTINA SANCHEZ MUÑOZ</t>
  </si>
  <si>
    <t>SIGLO DEL HOMBRE EDITORES</t>
  </si>
  <si>
    <r>
      <rPr>
        <sz val="10"/>
        <color rgb="FF000000"/>
        <rFont val="Arial"/>
        <family val="2"/>
      </rPr>
      <t>GRUPO EDUCATIVO MINERVA, S DE R.L. DE C.V</t>
    </r>
    <r>
      <rPr>
        <sz val="10"/>
        <color rgb="FF000000"/>
        <rFont val="Arial"/>
        <family val="2"/>
      </rPr>
      <t xml:space="preserve"> </t>
    </r>
  </si>
  <si>
    <t>EL TRABAJO SOCIAL Y SUS INSTRUMENTOS: ELEMENTOS PARA UNA INTERPRETACIÓN A PIACERE: 1</t>
  </si>
  <si>
    <t>IRENE DE VICENTE ZUERAS</t>
  </si>
  <si>
    <r>
      <rPr>
        <sz val="10"/>
        <color rgb="FF000000"/>
        <rFont val="Arial"/>
        <family val="2"/>
      </rPr>
      <t>GRUPO EDUCATIVO MINERVA, S DE R.L. DE C.V</t>
    </r>
    <r>
      <rPr>
        <sz val="10"/>
        <color rgb="FF000000"/>
        <rFont val="Arial"/>
        <family val="2"/>
      </rPr>
      <t xml:space="preserve"> </t>
    </r>
  </si>
  <si>
    <t>EL TRABAJO SOCIAL CLÍNICO ES LEGÍTIMO</t>
  </si>
  <si>
    <t>JONATHAN REGALADO</t>
  </si>
  <si>
    <t>LETRAME</t>
  </si>
  <si>
    <t>MAESTRÍA EN ADMINISTRACIÓN DE NEGOCIOS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</si>
  <si>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</si>
  <si>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LOS ESCENARIOS DE LA GESTIÓN PÚBLICA DEL SIGLO XXI</t>
  </si>
  <si>
    <t>FRANCISCO LONGO Y TAMYKO YSA (EDITORES)</t>
  </si>
  <si>
    <t>GENERALITAT DE CATALUNYA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</si>
  <si>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</si>
  <si>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ABC DEL MARKETING DIGITAL: GUÍA DE ORIENTACIÓN Y CONOCIMIENTO PARA NO MARKETEROS</t>
  </si>
  <si>
    <t>KEVIN KRUCE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</si>
  <si>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</si>
  <si>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CUSTOMER EXPERIENCE</t>
  </si>
  <si>
    <t>ALCAIDE</t>
  </si>
  <si>
    <t>ESIC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</si>
  <si>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</si>
  <si>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LOGÍSTICA OUTBOUND 2VOLS</t>
  </si>
  <si>
    <t>MAULEON</t>
  </si>
  <si>
    <t>DIAZ DE SANTOS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</si>
  <si>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</si>
  <si>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PROMESA DEL BITCOIN</t>
  </si>
  <si>
    <t>BOBBY C. LEE</t>
  </si>
  <si>
    <t>EDICION 10 AÑO 2020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</si>
  <si>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</si>
  <si>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MACROECONOMÍA</t>
  </si>
  <si>
    <t>RUDIGER DORNBUSCH</t>
  </si>
  <si>
    <t>DECIMOTERCERA EDICIÓN -2020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</si>
  <si>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</si>
  <si>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ENVEJECER EN EL SIGLO XXI VISIONES MULTIDISCIPLINARIAS DE LA VEJEZ Y EL ENVEJECIMIENTO</t>
  </si>
  <si>
    <t>FRANCISCO GONZÁLEZ LÓPEZ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</si>
  <si>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</si>
  <si>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ADMINISTRACIÓN DE CAPITAL HUMANO. LA GESTIÓN DEL ACTIVO MÁS VALIOSO DE LA ORGANIZACIÓN</t>
  </si>
  <si>
    <t>LOURDES MÜNCH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</si>
  <si>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</si>
  <si>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LIDERAR DESDE EL TALENTO </t>
  </si>
  <si>
    <t>ROBERTO LUNA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</si>
  <si>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</si>
  <si>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EMPRESAS FAMILIARES</t>
  </si>
  <si>
    <t>BELAUSTEGUIGOITIA</t>
  </si>
  <si>
    <t>MAESTRÍA EN DERECHO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</si>
  <si>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</si>
  <si>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INFORMÁTICA Y DOCUMENTACIÓN JURÍDICA PARA LA INVESTIGACIÓN Y PRÁCTICA DEL DERECHO</t>
  </si>
  <si>
    <t>GARCÍA GARCÍA, RAFAEL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</si>
  <si>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</si>
  <si>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INVESTIGACIONES MULTIDISCIPLINARES DE VANGUARDIA PARA LA ACADEMIA DEL SIGLO XXI</t>
  </si>
  <si>
    <t>JOSÉ RODRÍGUEZ TERCEÑO|MORENO GUERRERO, ANTONIO JOSÉ|NOVOA CASTILLO, PEDRO FÉLIX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</si>
  <si>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</si>
  <si>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 xml:space="preserve">INVESTIGACIÓN CIENTÍFICA DEL DELITO. PRUEBA CIENTÍFICA EN MÉXICO </t>
  </si>
  <si>
    <t>FLORES SÁNCHEZ, JOSÉ ARMANDO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</si>
  <si>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</si>
  <si>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CONSIDERACIONES EN TORNO A LA INVESTIGACIÓN JURÍDICA</t>
  </si>
  <si>
    <t>KALA, JULIO CÉSAR|CARDONA LANDEROS,ANA LUISA|FERNÁNDEZ REYES,PAMELA LILÍ|JOSÉ MANUEL LÓPEZ LIBREROS|MÉNDEZ RIVERA,JOSÉ ÁNGEL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</si>
  <si>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</si>
  <si>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IGUALDAD Y NO DISCRIMINACIÓN: PROTECCIÓN JURÍDICA DE MINORÍAS Y GRUPOS SUJETOS A VULNERABILIDAD</t>
  </si>
  <si>
    <t>CÁNDANO PÉREZ, MABEL|DÍAZ TOLOSA, REGINA INGRID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</si>
  <si>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</si>
  <si>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PANDEMIA DE LA COVID-19 Y EL DERECHO ADMINISTRATIVO EN AMÉRICA LATINA</t>
  </si>
  <si>
    <t>HERNÁNDEZ G., JOSÉ IGNACIO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</si>
  <si>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</si>
  <si>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LA REPRESIÓN Y PERSECUCIÓN PENAL DEL DISCURSO TERRORISTA</t>
  </si>
  <si>
    <t>GALÁN MUÑOZ, ALFONSO|GÓMEZ RIVERO,M. ª DEL CARMEN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</si>
  <si>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</si>
  <si>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INVESTIGACIÓN E INNOVACIÓN ACADÉMICAS PARA UNA SOCIEDAD INTERCONECTADA</t>
  </si>
  <si>
    <t>BOBKINA, JELENA|GONZÁLVEZ VALLÉS,JUAN ENRIQUE|MANCHADO NIETO,CRISTINA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</si>
  <si>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</si>
  <si>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POLÍTICAS PÚBLICAS DE LA CRIMINALIDAD. UN ANÁLISIS CRÍTICO DE LA REALIDAD MEXICANA</t>
  </si>
  <si>
    <t>ORTIZ ORTIZ, SERAFÍN|ZAMORA GRANT, JOSÉ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</si>
  <si>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</si>
  <si>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INTRODUCCIÓN AL SISTEMA INTEGRAL DE JUSTICIA PENAL PARA ADOLESCENTES</t>
  </si>
  <si>
    <t>GARCÍA VILLEGAS, JAIME ERNESTO|ROBERTO AUDE DÍAZ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</si>
  <si>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</si>
  <si>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RAZONES UNIVERSALES DE JUSTICIA Y CONTEXTOS PARTICULARES DE INJUSTICIA</t>
  </si>
  <si>
    <t>LUIS GONZÁLEZ PLACENCIA</t>
  </si>
  <si>
    <t>TIRANT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</si>
  <si>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</si>
  <si>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ESTÁNDARES APLICABLES PARA GARANTIZAR LOS DERECHOS HUMANOS Y EL ACCESO A LA JUSTICIA DE LA NIÑEZ MIGRANTE</t>
  </si>
  <si>
    <t>TAMARA ANTONIA HERNÁNDEZ JUÁREZ</t>
  </si>
  <si>
    <t>MAESTRÍA Y DOCTORADO EN CIENCIAS DEL COMPORTAMIENTO CON ORIENTACIÓN EN ALIMENTACIÓN Y NUTRICIÓN</t>
  </si>
  <si>
    <t>FELIX JIMENEZ</t>
  </si>
  <si>
    <t xml:space="preserve">AGRICULTURA ECOLOGICA Y ALIMENTACIÓN </t>
  </si>
  <si>
    <t>JULIAN BRIZ</t>
  </si>
  <si>
    <t>EDICIONES MUNDI</t>
  </si>
  <si>
    <t>FOLIO-2418</t>
  </si>
  <si>
    <t>TESTS Y PRUEBAS FISICAS</t>
  </si>
  <si>
    <t>JAMES D. GEORGE</t>
  </si>
  <si>
    <t>PAIDOTRIBU</t>
  </si>
  <si>
    <t>4ta EDICIÓN</t>
  </si>
  <si>
    <t>FOLIO-5559</t>
  </si>
  <si>
    <t>MAESTRÍA EN SALUD PÚBLICA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</si>
  <si>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</si>
  <si>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ATLAS DE EPIDEMIAS. ENFERMEDADES MORTALES Y CONTAGIOSAS, DESDE LA PESTE HASTA EL VIRUS DEL ZIKA</t>
  </si>
  <si>
    <t>HEMPEL, SANDRA</t>
  </si>
  <si>
    <t>LIBRERO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</si>
  <si>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</si>
  <si>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VIRUS: UNA GUIA ILUSTRADA DE 101 MICROBIOS INCREIBLES</t>
  </si>
  <si>
    <t>MARILYN J. ROOSSINCK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</si>
  <si>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</si>
  <si>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COVID 19 CON SALUD PÚBLICA Y ECONOMÍA HABRÍA SIDO MENOS GRAVE</t>
  </si>
  <si>
    <t>BENJAMÍN HERAZO ACUÑA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</si>
  <si>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</si>
  <si>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SALUD, PANDEMIA Y SISTEMA SANITARIO</t>
  </si>
  <si>
    <t>RUIZ, SERGIO</t>
  </si>
  <si>
    <t>AKAL EDICIONES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</si>
  <si>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</si>
  <si>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LA EMANCIPACIÓN DE LOS CUERPOS. TEOREMAS CRÍTICOS SOBRE LA ENFERMEDAD</t>
  </si>
  <si>
    <t>SANZ, MARCO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</si>
  <si>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</si>
  <si>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BIOÉTICA EN CIENCIAS DE LA SALUD</t>
  </si>
  <si>
    <t>SÁNCHEZ GONZÁLEZ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</si>
  <si>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</si>
  <si>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PROBLEMAS DE LA EPIDEMIOLOGÍA GENERAL</t>
  </si>
  <si>
    <t>INÉS GÓMEZ ACEVO, 
 TRINIDAD DIERSSEN SOTO, 
 FRANCISCO LLORCA DÍAZ</t>
  </si>
  <si>
    <t>2DA ED. 2021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</si>
  <si>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</si>
  <si>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PSICOLOGÍA Y SOCIOLOGÍA APLICADAS A LA MEDICINA:
 TEXTO Y ATLAS EN COLOR</t>
  </si>
  <si>
    <t>VAN TEIJLINGEN. EDWIN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</si>
  <si>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</si>
  <si>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MANUALES PROMIR: EPIDEMIOLOGÍA, ESTADÍSTICA, 
 PLANIFICACIÓN Y GESTIÓN SANITARIA 2022-2023</t>
  </si>
  <si>
    <t>PROMIR</t>
  </si>
  <si>
    <t>MEDICA PANAMÉRICANA</t>
  </si>
  <si>
    <t>2022-2023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</si>
  <si>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</si>
  <si>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ESTADÍSTICA APLICADA ALAS CIENCIAS DE LA 
 SALUD</t>
  </si>
  <si>
    <t>MONCHO VASALLO. JOAQUÍN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</si>
  <si>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</si>
  <si>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METODOLOGÍA DE LA INVESTIGACIÓN</t>
  </si>
  <si>
    <t>NEL QUEZADA LUCIO</t>
  </si>
  <si>
    <t>MACRO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</si>
  <si>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</si>
  <si>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SALUD PÚBLICA. CONCEPTOS, APLICACIONES Y DESAFÍOS</t>
  </si>
  <si>
    <t>MALAGÓN-LONDOÑO. JAIRO GUSTAVO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</si>
  <si>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</si>
  <si>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LEY GENERAL DE SALUD Y DISPOSICIONES 
 COMPLEMENTARIAS</t>
  </si>
  <si>
    <t>MIGUEL CARBONELL</t>
  </si>
  <si>
    <t>4TA ED.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</si>
  <si>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</si>
  <si>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DERECHO A LA SALUD</t>
  </si>
  <si>
    <t>CARINA GÓMEZ FRÖDE</t>
  </si>
  <si>
    <t>1ERA ED. 2022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</si>
  <si>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</si>
  <si>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COMUNICANDO EN SALUD PARA LA NUEVA 
 CIUDADANÍA</t>
  </si>
  <si>
    <t>SENDY MELÉNDEZ CHÁVEZ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</si>
  <si>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</si>
  <si>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NUEVAS POLÍTICAS Y ACCIÓN COMUNITARIA. 
 ¿QUÉ IMPACTO TIENEN EN LA SALUD DE LA 
 POBLACIÓN?</t>
  </si>
  <si>
    <t>XAVIER BLANCAFORT 
 NICOLÁS BARBIERI 
 MONTSE BARTROLI</t>
  </si>
  <si>
    <t>1ERA ED. 2020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</si>
  <si>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</si>
  <si>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TRATADO DE BIOÉTICA MÉDICA</t>
  </si>
  <si>
    <t>RIVERO SERRANO. OCTAVIO</t>
  </si>
  <si>
    <t>3ERA ED. 2020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</si>
  <si>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</si>
  <si>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INTRODUCCIÓN A LA BIOÉTICA</t>
  </si>
  <si>
    <t>KUTHY. JOSE</t>
  </si>
  <si>
    <t>MÉNDEZ</t>
  </si>
  <si>
    <t>5TA ED. 2022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</si>
  <si>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</si>
  <si>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NUEVAS PERSPECTIVAS DE VULNERABILIDAD
 EN EL DERECHO A LA SALUD</t>
  </si>
  <si>
    <t>GONZALO GABRIEL CARRANZA
 CLAUDIA ELIZABETH ZALAZAR</t>
  </si>
  <si>
    <t>1ERA ED. 2021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</si>
  <si>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</si>
  <si>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DERECHO AMBIENTAL</t>
  </si>
  <si>
    <t>RICARDO LUIS LORENZETTI 
 PABLO LORENZETTI</t>
  </si>
  <si>
    <t xml:space="preserve">TÉCNICAS DE COMUNICACIÓN Y RELACIÓN DE AYUDA EN CIENCIAS DE LA SALUD </t>
  </si>
  <si>
    <t>JOSE SILES GONZALES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</si>
  <si>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</si>
  <si>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BIOETICA Y DERECHOS HUMANOS</t>
  </si>
  <si>
    <t>RUIZ CANIZALES</t>
  </si>
  <si>
    <t>MAESTRÍA EN TECNOLOGÍAS PARA EL APRENDIZAJE</t>
  </si>
  <si>
    <r>
      <rPr>
        <sz val="11"/>
        <color rgb="FF000000"/>
        <rFont val="Arial"/>
        <family val="2"/>
      </rPr>
      <t>FELIX JIMENEZ ILDEFONSO</t>
    </r>
    <r>
      <rPr>
        <sz val="11"/>
        <color rgb="FF000000"/>
        <rFont val="Arial"/>
        <family val="2"/>
      </rPr>
      <t xml:space="preserve"> </t>
    </r>
  </si>
  <si>
    <t>PROPUESTAS TECNO PEDAGÓGICAS PARA EL WEBCENTE UNIVERSITARIO</t>
  </si>
  <si>
    <t>ELVIA GARDUÑO TELIZ</t>
  </si>
  <si>
    <t>NEWTON</t>
  </si>
  <si>
    <t>MAESTRÍA EN ESTUDIOS RURALES</t>
  </si>
  <si>
    <r>
      <rPr>
        <sz val="10"/>
        <color rgb="FF000000"/>
        <rFont val="Arial"/>
        <family val="2"/>
      </rPr>
      <t>GRUPO EDUCATIVO MINERVA, S DE R.L. DE C.V.</t>
    </r>
    <r>
      <rPr>
        <sz val="12"/>
        <color rgb="FF000000"/>
        <rFont val="Arial"/>
        <family val="2"/>
      </rPr>
      <t xml:space="preserve"> </t>
    </r>
  </si>
  <si>
    <t>GESTIONANDO ÉTICAMENTE PROYECTOS</t>
  </si>
  <si>
    <t>MARCOS SERER FIGUEROA</t>
  </si>
  <si>
    <t>UNIVERSIDAD POLITÉCNICA DE CATALUÑA</t>
  </si>
  <si>
    <r>
      <rPr>
        <sz val="10"/>
        <color rgb="FF000000"/>
        <rFont val="Arial"/>
        <family val="2"/>
      </rPr>
      <t>GRUPO EDUCATIVO MINERVA, S DE R.L. DE C.V.</t>
    </r>
    <r>
      <rPr>
        <sz val="12"/>
        <color rgb="FF000000"/>
        <rFont val="Arial"/>
        <family val="2"/>
      </rPr>
      <t xml:space="preserve"> </t>
    </r>
  </si>
  <si>
    <t>PROCESOS HACIA LA SOBERANIA ALIMENTARIA PERSPECTIVAS Y PRÁCTICAS DESDE LA AGROECOLOGÍA POLÍTICA</t>
  </si>
  <si>
    <t>CUÉLLAR, CALLE, GALLAR</t>
  </si>
  <si>
    <t>ICARIA</t>
  </si>
  <si>
    <r>
      <rPr>
        <sz val="10"/>
        <color rgb="FF000000"/>
        <rFont val="Arial"/>
        <family val="2"/>
      </rPr>
      <t>LIBRERÍAS GONVILL SA DE CV</t>
    </r>
    <r>
      <rPr>
        <sz val="12"/>
        <color rgb="FF000000"/>
        <rFont val="Arial"/>
        <family val="2"/>
      </rPr>
      <t xml:space="preserve"> </t>
    </r>
  </si>
  <si>
    <t>LOS ÚLTIMOS AÑOS DE LA REFORMA AGRARIA MEXICANA, 1971-1991</t>
  </si>
  <si>
    <t>LUIS ABOITES AGUILAR</t>
  </si>
  <si>
    <t>EL COLEGIO DE MÉXICO</t>
  </si>
  <si>
    <r>
      <rPr>
        <sz val="10"/>
        <color rgb="FF000000"/>
        <rFont val="Arial"/>
        <family val="2"/>
      </rPr>
      <t>FONDO DE CULTURA ECONOMICA</t>
    </r>
    <r>
      <rPr>
        <sz val="12"/>
        <color rgb="FF000000"/>
        <rFont val="Arial"/>
        <family val="2"/>
      </rPr>
      <t xml:space="preserve"> </t>
    </r>
  </si>
  <si>
    <t>EL CAMPESINADO Y SU PERSISTENCIA EN LA ACTUALIDAD MEXICANA</t>
  </si>
  <si>
    <t>TANALÍS PADILLA</t>
  </si>
  <si>
    <t>TERRITORIOS RURALES. POBREZA, ACCION COLECTIVA Y MULTIFUNCIONALIDAD.</t>
  </si>
  <si>
    <t>GERARDO TORRES SALCIDO</t>
  </si>
  <si>
    <t>UNAM</t>
  </si>
  <si>
    <t>ESTRATEGIAS RURALES DE REPRODUCCIÓN SOCIAL</t>
  </si>
  <si>
    <t>ESPINOSA S., MANUEL A.</t>
  </si>
  <si>
    <t>CUCSH - CENTRO UNIVERSITARIO DE CIENCIAS SOCIALES</t>
  </si>
  <si>
    <t>1RA ED</t>
  </si>
  <si>
    <t>EL RENACIMIENTO RURAL. SOCIOLOGÍA DEL CAMPO EN EL MUNDO OCCIDENTAL</t>
  </si>
  <si>
    <t>YANGA VILLAGÓMEZ VELÁZQUEZ (TRADUCCIÓN)</t>
  </si>
  <si>
    <t>EL COLEGIO DE MICHOACÁN</t>
  </si>
  <si>
    <t>POBREZA Y PERSISTENCIA CAMPESINA EN EL SIGLO XXI. TEORÍAS, DEBATES, REALIDADES Y POLITICAS</t>
  </si>
  <si>
    <t>JULIO BOLTVINIK Y SUSAN A. MANN</t>
  </si>
  <si>
    <t>SIGLO XXI</t>
  </si>
  <si>
    <t>MAESTRÍA Y DOCTORADO EN PSICOLOGÍA CON ORIENTACIÓN EN CALIDAD DE VIDA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</si>
  <si>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</si>
  <si>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SOCIOLOGÍA DE LA SALUD: SALUD, MALESTAR Y SOCIEDAD DESDE UNA MIRADA CRÍTICA</t>
  </si>
  <si>
    <t>ARANTXA GRAU I MUÑOZ Y AINA FAUS BERTOMEU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</si>
  <si>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</si>
  <si>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ALIMENTACIÓN INTUITIVA, EL RETORNO A LOS HÁBITOS ALIMENTARIOS NATURALES</t>
  </si>
  <si>
    <t>EVELYN TRIBOLE, ELYSE RESCH</t>
  </si>
  <si>
    <t>GAIA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</si>
  <si>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</si>
  <si>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BUENAS PRÁCTICAS EN LA PREVENCIÓN DE TRANSTORNOS DE LA CONDUCTA ALIMENTARIA</t>
  </si>
  <si>
    <t>PEDRO MANUEL RUIZ LÁZARO, JOSE MARIANO VELILLA PICAZO, ESPERANZA GONZÁLEZ FRAILE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</si>
  <si>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</si>
  <si>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MORIR ANTES DEL SUICIDIO: PREVENCIÓN EN LA ADOLESCENCIA</t>
  </si>
  <si>
    <t>FRANCISCO VILLAR CABEZA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</si>
  <si>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</si>
  <si>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PHILOSOPHICAL FOUNDATIONS OF QUALITY OF LIFE</t>
  </si>
  <si>
    <t>ALEX C. MICHALOS</t>
  </si>
  <si>
    <r>
      <rPr>
        <sz val="11"/>
        <color rgb="FF000000"/>
        <rFont val="Arial"/>
        <family val="2"/>
      </rPr>
      <t>GRUPO EDUCATIVO MINERVA, S DE R.L. DE C.V.</t>
    </r>
    <r>
      <rPr>
        <sz val="11"/>
        <color rgb="FF000000"/>
        <rFont val="Arial"/>
        <family val="2"/>
      </rPr>
      <t xml:space="preserve"> </t>
    </r>
  </si>
  <si>
    <t>KEY ACTORS IN PUBLIC POLICY-MAKING FOR QUALITY OF LIFE</t>
  </si>
  <si>
    <t>GRACIELA TONON</t>
  </si>
  <si>
    <r>
      <rPr>
        <sz val="11"/>
        <color rgb="FF000000"/>
        <rFont val="Arial"/>
        <family val="2"/>
      </rPr>
      <t>LIBRERÍAS GONVILL SA DE CV</t>
    </r>
    <r>
      <rPr>
        <sz val="11"/>
        <color rgb="FF000000"/>
        <rFont val="Arial"/>
        <family val="2"/>
      </rPr>
      <t xml:space="preserve"> </t>
    </r>
  </si>
  <si>
    <t>LA PREVENCIÓN DEL SUCIDIO Y LA AFIRMACIÓN DE LA VIDA EN UNA INSTITUCIÓN EDUCATIVA</t>
  </si>
  <si>
    <t>JAIME A. CARMONA PARRA</t>
  </si>
  <si>
    <t>MANUAL DE CONDUCTAS ADICTIVAS: TEORÍA, EVALUACIÓN Y TRATAMIENTO.</t>
  </si>
  <si>
    <t>ROBERTO SECADES-VILLA, GLORIA GARCÍA-FERNÁNDEZ, SERGIO FERNÁNDEZ ARTAMENDI</t>
  </si>
  <si>
    <t>MANUAL DE PRÁCTICAS DE CONDUCTAS ADICTIVAS</t>
  </si>
  <si>
    <t>ROBERTO SECADES-VILLA, GLORIA GARCÍA-FERNÁNDEZ, SARA WEIDBERG, ALBA GONZÁLEZ-ROS</t>
  </si>
  <si>
    <t>BARON. INVENTARIO DE INTELIGENCIA EMOCIONAL DE BARON: VERSIÓN PARA JÓVENES. EQ-I:YV</t>
  </si>
  <si>
    <t>REUVEN BAR-ON, JAMES D.A. PARKER</t>
  </si>
  <si>
    <t>TEA Ediciones</t>
  </si>
  <si>
    <t>PRIMERA EDICIÓN</t>
  </si>
  <si>
    <t>COMPLEMENATRIA</t>
  </si>
  <si>
    <t>PSICOLOGÍA DEL TRABAJO: CONCEPTOS CLAVES Y TEMAS EMERGENTES</t>
  </si>
  <si>
    <t>CARLOS MARIA ALCOVER DE LA HERA, GABRIELA TOPA CANTSIANO, JUAN ANTONIO MORIANO LEON</t>
  </si>
  <si>
    <t>SANZ Y TORRES</t>
  </si>
  <si>
    <t>MANUAL DE TELESALUD MENTAL. TECNOLOGÍAS DIGITALES PARA LA PRÁCTICA CLÍNICA</t>
  </si>
  <si>
    <t>JUAN JOSÉ MARTÍ NOGUERA</t>
  </si>
  <si>
    <t>DBT ESCUELAS: ENTRENAMIENTO DE HABILIDADES EN RESOLUCIÓN DE PROBLEMAS EMOCIONALES PARA ADOLESCENTES</t>
  </si>
  <si>
    <t>JAMES J. MAZZA, ELIZABETH T. DEXTER-MAZZA, ALEC L. MILLER, JILL H. RATHUS, HEATHER E. MURPHY</t>
  </si>
  <si>
    <t>TRES OLAS</t>
  </si>
  <si>
    <t>PROTOCOLO UNIFICADO PARA EL TRATAMIENTO TRANSDIAGNÓSTICO DE LOS TRASTORNOS EMOCIONALES EN ADOLESCENTES</t>
  </si>
  <si>
    <t>JILL EHRENREICH-MAY , SARAH M. KENNEDY , JAMIE A. SHERMAN , SHANNON M. BENNETT , DAVID H. BARLOW</t>
  </si>
  <si>
    <t>EDICIONES PIRÁMIDE</t>
  </si>
  <si>
    <t>PROTOCOLO UNIFICADO PARA EL TRATAMIENTO TRANSDIAGNÓSTICO DE LOS TRASTORNOS EMOCIONALES EN NIÑOS Y ADOLESCENTES</t>
  </si>
  <si>
    <t>JILL EHRENREICH-MAY , SARAH M. KENNEDY , JAMIE A. SHERMAN , EMILY L. BILEK , BRIAN A. BUZZELLA , SHANNON M. BENNETT , DAVID H. BARLOW</t>
  </si>
  <si>
    <t>INTRODUCCIÓN A LA PSICOMETRÍA</t>
  </si>
  <si>
    <t>JOSÉ MUÑIZ FERNÁNDEZ</t>
  </si>
  <si>
    <t>DOCTORADO EN DERECHOS HUMANOS</t>
  </si>
  <si>
    <t>TEORIA DEL DERECHO</t>
  </si>
  <si>
    <t>RIDALL, J.G.</t>
  </si>
  <si>
    <t>LA JUSTICIA DETRÁS DE LA JUSTICIA</t>
  </si>
  <si>
    <t>WENCES, ISABEL</t>
  </si>
  <si>
    <t>MARCIAL PONS</t>
  </si>
  <si>
    <t>DERECHOS HUMANOS. IDEAS PARA SU PROTECCION INTERNACIONAL</t>
  </si>
  <si>
    <t xml:space="preserve">ROVIRA, ANTONIO </t>
  </si>
  <si>
    <t>LOS DERECHOS HUMANOS . INDIVIDUALISMO, PERSONALISMO Y ANTINATURALISMO</t>
  </si>
  <si>
    <t>SEGOVIA, JUAN FERNANDO</t>
  </si>
  <si>
    <t>LO HUMANO DE LOS DERECHOS HUMANOS</t>
  </si>
  <si>
    <t>ANZALONE, ANGELO</t>
  </si>
  <si>
    <t xml:space="preserve">EDITORIAL DYKINSON </t>
  </si>
  <si>
    <t xml:space="preserve">HABLAMOS DE DERECHOS HUMANOS. LA DISTANCIA SOCIAL </t>
  </si>
  <si>
    <t>PERIBAÑEZ BLASCO, ELENA</t>
  </si>
  <si>
    <t xml:space="preserve">LA CONVENCION SOBRE LOS DERECHOS DEL NIÑO DESDE LA PERSPECTIVA DE LOS DERECHOS HUMANOS </t>
  </si>
  <si>
    <t xml:space="preserve">CAMPOY CERVERA, IGNACIO </t>
  </si>
  <si>
    <t xml:space="preserve">TIRANT LO BLANCH </t>
  </si>
  <si>
    <t xml:space="preserve">DE LOS DERECHOS HUMANOS </t>
  </si>
  <si>
    <t xml:space="preserve">SHUTE, STEPHEN </t>
  </si>
  <si>
    <t>EDITORIAL TROTTA</t>
  </si>
  <si>
    <t xml:space="preserve">ARGUMENTACION E INVESTIGACION EN DERECHOS HUMANOS </t>
  </si>
  <si>
    <t xml:space="preserve">ESOCOBAR ROCA, GUILLERMO </t>
  </si>
  <si>
    <t xml:space="preserve">EL DERECHO AL JUICIO JUSTO EN EL CONVENIO EUROPEO DE DERECHOS HUMANOS </t>
  </si>
  <si>
    <t xml:space="preserve">OVEJERO PUENTE, ANA MARIA </t>
  </si>
  <si>
    <t>DERECHOS HUMANOS Y CONSTRUCCION DE MEMORIA CIVICA: CULTURA DEMOCRATICA Y MODELOS DE PROTECCIÓN EN AMERICA LATINA Y EUROPA</t>
  </si>
  <si>
    <t>PADRO HIGUERA, CRISTINA DEL</t>
  </si>
  <si>
    <t xml:space="preserve">CONDICION HUMANA Y DERECHOS HUMANOS </t>
  </si>
  <si>
    <t xml:space="preserve">BARRANCO AVILES, MARIA DEL CARMEN </t>
  </si>
  <si>
    <t xml:space="preserve">LA EXIGIBILIDAD DE LOS DERECHOS ECONOMICOS, SOCIALES Y CULTURALES EN LA SOCIEDAD INTERNACIONAL DEL SIGLO XXI: UNA APROXIMACION JURIDICA DESDE EL DERECHO INTERNACIONAL </t>
  </si>
  <si>
    <t xml:space="preserve">BONET PEREZ, JORDI </t>
  </si>
  <si>
    <t xml:space="preserve">LOS DERECHOS HUMANOS. UNA CONCEPCIÓN DE LA JUSTICIA </t>
  </si>
  <si>
    <t>HIERRO, LIBORIO L.</t>
  </si>
  <si>
    <t xml:space="preserve">EL DERECHO FRENTE A LA EXCLUSION. LOS LIMITES DEL DERECHO ANTIDISCRIMINATORIO </t>
  </si>
  <si>
    <t xml:space="preserve">SOBRE LA PRIVACIÓN DE LA LIBERTAD POR MOTIVOS DE DISCAPACIDAD. LA CUESTIÓN DE LOS INTERNAMIENTOS INVOLUNTARIOS </t>
  </si>
  <si>
    <t xml:space="preserve">CUENCA GOMEZ, PATRICIA </t>
  </si>
  <si>
    <t>DERECHO Y JUSTICIA INTERNACIONAL. ANTES Y DESPUÉS DE NÚREMBERG</t>
  </si>
  <si>
    <t>KELSEN, HANS</t>
  </si>
  <si>
    <t>TROTTA</t>
  </si>
  <si>
    <t xml:space="preserve">LA PAZ POR MEDIO DEL DERECHO </t>
  </si>
  <si>
    <t xml:space="preserve">EL DERECHO COMO UNA CONVERSACION ENTRE IGUALES </t>
  </si>
  <si>
    <t xml:space="preserve">GARGARELLA, ROBERTO </t>
  </si>
  <si>
    <t>CLAVE INTELECTUAL</t>
  </si>
  <si>
    <t xml:space="preserve">POR UNA CONSTITUCION DE LA TIERRA </t>
  </si>
  <si>
    <t xml:space="preserve">FERRAJOLI, LUIGI </t>
  </si>
  <si>
    <t xml:space="preserve">LA DERROTA DEL DERECHO EN AMERICA LATINA </t>
  </si>
  <si>
    <t>SIGLO XXI EDITORES</t>
  </si>
  <si>
    <t xml:space="preserve">LA PROTECCION DE LOS DEREHOS HUMANOS EN EUROPA Y LAS AMERICAS </t>
  </si>
  <si>
    <t>BINDER, CHRISTINA</t>
  </si>
  <si>
    <t>LOS DERECHOS HUMANOS Y LA TRAGEDIA DEL AUTORITARISMO</t>
  </si>
  <si>
    <t>CHAVEZ HUANCA, EDDY. ETC</t>
  </si>
  <si>
    <t>JURIDICA GRIJILEY</t>
  </si>
  <si>
    <t>JUICIO A LA DESIGUALDAD</t>
  </si>
  <si>
    <t>UCIN, MARIA CARLOTA GARGARELLA, ROBERTO</t>
  </si>
  <si>
    <t xml:space="preserve">DIVERSIDAD DE GENERO, MINORIAS SEXUALES Y TEORIAS FEMINISTAS </t>
  </si>
  <si>
    <t xml:space="preserve">MONEREO ATIENZA, CRISTINA </t>
  </si>
  <si>
    <t>UNA MIRADA A LA ROBÓTICA DESDE LOS DERECHOS HUMANOS</t>
  </si>
  <si>
    <t xml:space="preserve">ASIS ROIG, RAFAEL DE </t>
  </si>
  <si>
    <t>MAESTRÍA Y DOCTORADO EN DESARROLLO HUMANO, EDUCACIÓN E INTERCULTURALIDAD</t>
  </si>
  <si>
    <t>No.</t>
  </si>
  <si>
    <t>JUSTICIA ENTRE SABERES: EPISTEMOLOGÍAS DEL SUR CONTRA EL EPISTEMICIDIO</t>
  </si>
  <si>
    <t>BOAVENTURA DE SOUSA SANTOS</t>
  </si>
  <si>
    <t>MORATA</t>
  </si>
  <si>
    <t>DESARROLLO HUMANO: EL CRECIMIENTO PERSONAL</t>
  </si>
  <si>
    <t>JUAN LAFARGA CORONA</t>
  </si>
  <si>
    <t>PSICOTERAPIA Y RELACIONES HUMANAS : TEORÍA Y PRÁCTICA DE LA TERAPIA NO DIRECTIVA</t>
  </si>
  <si>
    <t>CARL ROGERS, G. MARIAN KINGET.</t>
  </si>
  <si>
    <t>JUAN PABLOS</t>
  </si>
  <si>
    <t>EL ANÁLISIS DE DATOS CUALITATIVOS EN INVESTIGACIÓN CUALITATIVA</t>
  </si>
  <si>
    <t>GRAHAM GIBBS</t>
  </si>
  <si>
    <t>MORATA. MADRID, ESPAÑA.</t>
  </si>
  <si>
    <t>PERSONA A PERSONA. EL PROBLEMA DEL SER HUMANO. UNA NUEVA TENDENCIA EN PSICOLOGÍA</t>
  </si>
  <si>
    <t>STEVENS, BARRY / ROGERS, CARL R.</t>
  </si>
  <si>
    <t>AMORRORTU EDITORES / ARGENTINA</t>
  </si>
  <si>
    <t>CRECER EN GRUPO. UNA APROXIMACIÓN DESDE EL ENFOQUE CENTRADO EN LA PERSONA</t>
  </si>
  <si>
    <t>BARTOMEU BARCELÓ ROSELLÓ</t>
  </si>
  <si>
    <t>DESCLEE DE BROUWER</t>
  </si>
  <si>
    <t>LA SABIDURÍA INTERIOR: PINCELADAS DE FILOSOFÍA EXPERIENCIAL</t>
  </si>
  <si>
    <t>DESCLÉE DE BROUWER</t>
  </si>
  <si>
    <t>ENTRE PERSONAS. UNA MIRADA CUANTICA A NUESTRAS RELACIONES HUMANAS</t>
  </si>
  <si>
    <t>DESCLEE</t>
  </si>
  <si>
    <t>EDUCACIÓN ALTERNATIVA Y LA FORMACIÓN DE SUS DOCENTES</t>
  </si>
  <si>
    <t>ANDREA BARRIENTOS SOTO</t>
  </si>
  <si>
    <t>DYKINSON</t>
  </si>
  <si>
    <t>PEDAGOGÍAS DEL SIGLO XXI. ALTERNATIVAS PARA LA INNOVACIÓN EDUCATIVA</t>
  </si>
  <si>
    <t>JAUME CARBONELL SEBARROJA</t>
  </si>
  <si>
    <t>EDICIONES OCTAEDRO</t>
  </si>
  <si>
    <t>PEDAGOGÍA WALDORF. UNA EDUCACIÓN HACIA LA LIBERTAD</t>
  </si>
  <si>
    <t>FRANS CARLGREN</t>
  </si>
  <si>
    <t>EDITORIAL RUDOLF STEINER</t>
  </si>
  <si>
    <t>LOS SIETE DUELOS DE LA MIGRACIÓN Y LA INTERCULTURALIDAD</t>
  </si>
  <si>
    <t>ACHOTEGUI, JOSEBA</t>
  </si>
  <si>
    <t>NED EDICIONES</t>
  </si>
  <si>
    <t>BASES DE DATOS Y MATERIAL DIDÁCTICO</t>
  </si>
  <si>
    <t>RECURSO DIGITAL ACCESS MEDICINE</t>
  </si>
  <si>
    <t>MCGRAW-HILL MEDICAL</t>
  </si>
  <si>
    <t>Básica</t>
  </si>
  <si>
    <t>ED 580</t>
  </si>
  <si>
    <t>LUNA DE SANGRE</t>
  </si>
  <si>
    <t>ART PUZZLE</t>
  </si>
  <si>
    <t>ED 578</t>
  </si>
  <si>
    <t>EN COMPAÑÍA PUZZLE</t>
  </si>
  <si>
    <t>HAO XIANG</t>
  </si>
  <si>
    <t>BARCELONA 4 EN 1</t>
  </si>
  <si>
    <t>EDUCA</t>
  </si>
  <si>
    <t>ALLIANZ ARENA ESTADIO RÉPLICA</t>
  </si>
  <si>
    <t>NANOSTAND</t>
  </si>
  <si>
    <t>ANFIELD, LIVERPOOL ESTADIO</t>
  </si>
  <si>
    <t>NEUSCHWASTEIN PUZZLE</t>
  </si>
  <si>
    <t>CLEMENTONI</t>
  </si>
  <si>
    <t>GRECIA DE NOCHE PUZZLE</t>
  </si>
  <si>
    <t>LONDRES PUZZLE</t>
  </si>
  <si>
    <t>FRIDA ART PUZZLE</t>
  </si>
  <si>
    <t>CIRCULAR HORÓSCOPO ZODIACAL PUZZLE</t>
  </si>
  <si>
    <t>TINYOUTH</t>
  </si>
  <si>
    <t>MONA LISA PUZZLE</t>
  </si>
  <si>
    <t>DE MAYOR QUIERO SER PUZZLE</t>
  </si>
  <si>
    <t>LETRAS Y NÚMEROS MAGNÉTICOS PUZZLE</t>
  </si>
  <si>
    <t>TERAPIA EN UNA SOLA SESIÓN CON O SIN CITA PREVIA</t>
  </si>
  <si>
    <t>EDITORIAL ELEFTHERIA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</si>
</sst>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 &quot;&quot;$&quot;* #,##0.00&quot; &quot;;&quot;-&quot;&quot;$&quot;* #,##0.00&quot; &quot;;&quot; &quot;&quot;$&quot;* &quot;-&quot;??&quot; &quot;"/>
    <numFmt numFmtId="165" formatCode="_-&quot;$&quot;* #,##0.00_-;\-&quot;$&quot;* #,##0.00_-;_-&quot;$&quot;* &quot;-&quot;??_-;_-@"/>
    <numFmt numFmtId="166" formatCode="&quot;$&quot;#,##0.00"/>
  </numFmts>
  <fonts count="26" x14ac:knownFonts="1">
    <font>
      <sz val="11"/>
      <color rgb="FF000000"/>
      <name val="Arial"/>
      <scheme val="minor"/>
    </font>
    <font>
      <sz val="12"/>
      <color rgb="FF000000"/>
      <name val="Arial"/>
      <family val="2"/>
    </font>
    <font>
      <b/>
      <sz val="20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22"/>
      <color rgb="FF000000"/>
      <name val="Times New Roman"/>
      <family val="1"/>
    </font>
    <font>
      <sz val="11"/>
      <color rgb="FF000000"/>
      <name val="Calibri"/>
      <family val="2"/>
    </font>
    <font>
      <sz val="11"/>
      <color rgb="FF222222"/>
      <name val="Arial"/>
      <family val="2"/>
    </font>
    <font>
      <sz val="11"/>
      <color rgb="FF0F1111"/>
      <name val="Arial"/>
      <family val="2"/>
    </font>
    <font>
      <sz val="13"/>
      <color rgb="FF000000"/>
      <name val="Arial"/>
      <family val="2"/>
    </font>
    <font>
      <b/>
      <sz val="11"/>
      <color rgb="FF000000"/>
      <name val="Calibri"/>
      <family val="2"/>
    </font>
    <font>
      <u/>
      <sz val="11"/>
      <color theme="1"/>
      <name val="Arial"/>
      <family val="2"/>
    </font>
    <font>
      <b/>
      <sz val="10"/>
      <color rgb="FF000000"/>
      <name val="Arial"/>
      <family val="2"/>
    </font>
    <font>
      <sz val="16"/>
      <color rgb="FF000000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20"/>
      <color rgb="FF000000"/>
      <name val="Calibri"/>
      <family val="2"/>
    </font>
    <font>
      <sz val="20"/>
      <color rgb="FF000000"/>
      <name val="Calibri"/>
      <family val="2"/>
    </font>
    <font>
      <b/>
      <sz val="16"/>
      <color rgb="FF000000"/>
      <name val="Arial"/>
      <family val="2"/>
    </font>
    <font>
      <sz val="11"/>
      <color rgb="FF3F3F3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FFF2CC"/>
        <bgColor rgb="FFFFF2CC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CC99FF"/>
      </patternFill>
    </fill>
    <fill>
      <patternFill patternType="solid">
        <fgColor rgb="FFBFBFBF"/>
        <bgColor rgb="FFBFBFBF"/>
      </patternFill>
    </fill>
    <fill>
      <patternFill patternType="solid">
        <fgColor theme="7" tint="0.79998168889431442"/>
        <bgColor rgb="FFFFFFFF"/>
      </patternFill>
    </fill>
  </fills>
  <borders count="88">
    <border>
      <left/>
      <right/>
      <top/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medium">
        <color rgb="FF000000"/>
      </bottom>
      <diagonal/>
    </border>
    <border>
      <left style="thin">
        <color rgb="FFAAAAAA"/>
      </left>
      <right/>
      <top style="thin">
        <color rgb="FFAAAAAA"/>
      </top>
      <bottom style="medium">
        <color rgb="FF000000"/>
      </bottom>
      <diagonal/>
    </border>
    <border>
      <left/>
      <right/>
      <top style="thin">
        <color rgb="FFAAAAAA"/>
      </top>
      <bottom style="medium">
        <color rgb="FF000000"/>
      </bottom>
      <diagonal/>
    </border>
    <border>
      <left/>
      <right style="thin">
        <color rgb="FFAAAAAA"/>
      </right>
      <top style="thin">
        <color rgb="FFAAAAAA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thin">
        <color rgb="FFAAAAAA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AAAAAA"/>
      </right>
      <top style="thin">
        <color rgb="FFAAAAAA"/>
      </top>
      <bottom style="medium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AAAAAA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AAAAAA"/>
      </bottom>
      <diagonal/>
    </border>
    <border>
      <left style="thin">
        <color rgb="FFAAAAAA"/>
      </left>
      <right style="thin">
        <color rgb="FF000000"/>
      </right>
      <top style="thin">
        <color rgb="FFAAAAAA"/>
      </top>
      <bottom style="thin">
        <color rgb="FFAAAAAA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/>
      <bottom style="thin">
        <color rgb="FF000000"/>
      </bottom>
      <diagonal/>
    </border>
    <border>
      <left style="thin">
        <color rgb="FFAAAAAA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000000"/>
      </right>
      <top style="thin">
        <color rgb="FFAAAAAA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AAAAAA"/>
      </left>
      <right style="thin">
        <color rgb="FFAAAAAA"/>
      </right>
      <top/>
      <bottom style="medium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 style="thin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AAAAAA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AAAAAA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97">
    <xf numFmtId="0" fontId="0" fillId="0" borderId="0" xfId="0" applyFont="1" applyAlignment="1"/>
    <xf numFmtId="0" fontId="1" fillId="2" borderId="1" xfId="0" applyFont="1" applyFill="1" applyBorder="1"/>
    <xf numFmtId="0" fontId="4" fillId="0" borderId="5" xfId="0" applyFont="1" applyBorder="1"/>
    <xf numFmtId="0" fontId="4" fillId="0" borderId="0" xfId="0" applyFont="1"/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4" fillId="0" borderId="12" xfId="0" applyFont="1" applyBorder="1"/>
    <xf numFmtId="49" fontId="1" fillId="3" borderId="14" xfId="0" applyNumberFormat="1" applyFont="1" applyFill="1" applyBorder="1" applyAlignment="1">
      <alignment horizontal="center"/>
    </xf>
    <xf numFmtId="0" fontId="1" fillId="3" borderId="15" xfId="0" applyFont="1" applyFill="1" applyBorder="1"/>
    <xf numFmtId="0" fontId="4" fillId="4" borderId="16" xfId="0" applyFont="1" applyFill="1" applyBorder="1" applyAlignment="1">
      <alignment horizontal="center"/>
    </xf>
    <xf numFmtId="49" fontId="4" fillId="0" borderId="1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49" fontId="4" fillId="0" borderId="17" xfId="0" applyNumberFormat="1" applyFont="1" applyBorder="1"/>
    <xf numFmtId="0" fontId="4" fillId="0" borderId="17" xfId="0" applyFont="1" applyBorder="1" applyAlignment="1">
      <alignment horizontal="right"/>
    </xf>
    <xf numFmtId="1" fontId="5" fillId="0" borderId="17" xfId="0" applyNumberFormat="1" applyFont="1" applyBorder="1" applyAlignment="1">
      <alignment horizontal="center" vertical="top" wrapText="1"/>
    </xf>
    <xf numFmtId="164" fontId="4" fillId="0" borderId="17" xfId="0" applyNumberFormat="1" applyFont="1" applyBorder="1" applyAlignment="1">
      <alignment vertical="center" wrapText="1"/>
    </xf>
    <xf numFmtId="164" fontId="4" fillId="2" borderId="18" xfId="0" applyNumberFormat="1" applyFont="1" applyFill="1" applyBorder="1" applyAlignment="1">
      <alignment horizontal="center"/>
    </xf>
    <xf numFmtId="0" fontId="1" fillId="3" borderId="19" xfId="0" applyFont="1" applyFill="1" applyBorder="1"/>
    <xf numFmtId="164" fontId="4" fillId="2" borderId="17" xfId="0" applyNumberFormat="1" applyFont="1" applyFill="1" applyBorder="1" applyAlignment="1">
      <alignment horizontal="center" vertical="center" wrapText="1"/>
    </xf>
    <xf numFmtId="164" fontId="4" fillId="2" borderId="17" xfId="0" applyNumberFormat="1" applyFont="1" applyFill="1" applyBorder="1" applyAlignment="1">
      <alignment horizontal="center"/>
    </xf>
    <xf numFmtId="0" fontId="4" fillId="0" borderId="17" xfId="0" applyFont="1" applyBorder="1"/>
    <xf numFmtId="164" fontId="4" fillId="0" borderId="17" xfId="0" applyNumberFormat="1" applyFont="1" applyBorder="1"/>
    <xf numFmtId="0" fontId="1" fillId="3" borderId="19" xfId="0" applyFont="1" applyFill="1" applyBorder="1" applyAlignment="1">
      <alignment horizontal="left"/>
    </xf>
    <xf numFmtId="164" fontId="4" fillId="0" borderId="17" xfId="0" applyNumberFormat="1" applyFont="1" applyBorder="1" applyAlignment="1">
      <alignment vertical="center"/>
    </xf>
    <xf numFmtId="49" fontId="4" fillId="0" borderId="17" xfId="0" applyNumberFormat="1" applyFont="1" applyBorder="1" applyAlignment="1">
      <alignment horizontal="right"/>
    </xf>
    <xf numFmtId="0" fontId="4" fillId="5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49" fontId="4" fillId="0" borderId="17" xfId="0" applyNumberFormat="1" applyFont="1" applyBorder="1" applyAlignment="1">
      <alignment horizontal="left"/>
    </xf>
    <xf numFmtId="0" fontId="4" fillId="2" borderId="17" xfId="0" applyFont="1" applyFill="1" applyBorder="1" applyAlignment="1">
      <alignment horizontal="center" vertical="top"/>
    </xf>
    <xf numFmtId="49" fontId="4" fillId="2" borderId="17" xfId="0" applyNumberFormat="1" applyFont="1" applyFill="1" applyBorder="1" applyAlignment="1">
      <alignment vertical="top" wrapText="1"/>
    </xf>
    <xf numFmtId="49" fontId="4" fillId="2" borderId="17" xfId="0" applyNumberFormat="1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vertical="top"/>
    </xf>
    <xf numFmtId="49" fontId="4" fillId="0" borderId="17" xfId="0" applyNumberFormat="1" applyFont="1" applyBorder="1" applyAlignment="1">
      <alignment horizontal="left" readingOrder="1"/>
    </xf>
    <xf numFmtId="0" fontId="4" fillId="2" borderId="17" xfId="0" applyFont="1" applyFill="1" applyBorder="1" applyAlignment="1">
      <alignment horizontal="left"/>
    </xf>
    <xf numFmtId="0" fontId="5" fillId="0" borderId="17" xfId="0" applyFont="1" applyBorder="1" applyAlignment="1">
      <alignment horizontal="center"/>
    </xf>
    <xf numFmtId="49" fontId="4" fillId="2" borderId="17" xfId="0" applyNumberFormat="1" applyFont="1" applyFill="1" applyBorder="1" applyAlignment="1">
      <alignment horizontal="left"/>
    </xf>
    <xf numFmtId="49" fontId="5" fillId="0" borderId="17" xfId="0" applyNumberFormat="1" applyFont="1" applyBorder="1" applyAlignment="1">
      <alignment horizontal="center" vertical="top"/>
    </xf>
    <xf numFmtId="0" fontId="5" fillId="0" borderId="17" xfId="0" applyFont="1" applyBorder="1" applyAlignment="1">
      <alignment vertical="top" wrapText="1"/>
    </xf>
    <xf numFmtId="0" fontId="5" fillId="0" borderId="20" xfId="0" applyFont="1" applyBorder="1" applyAlignment="1">
      <alignment horizontal="right" vertical="top"/>
    </xf>
    <xf numFmtId="165" fontId="5" fillId="0" borderId="17" xfId="0" applyNumberFormat="1" applyFont="1" applyBorder="1" applyAlignment="1">
      <alignment horizontal="right" wrapText="1"/>
    </xf>
    <xf numFmtId="49" fontId="5" fillId="0" borderId="21" xfId="0" applyNumberFormat="1" applyFont="1" applyBorder="1" applyAlignment="1">
      <alignment horizontal="center" vertical="top"/>
    </xf>
    <xf numFmtId="0" fontId="5" fillId="0" borderId="21" xfId="0" applyFont="1" applyBorder="1" applyAlignment="1">
      <alignment vertical="top" wrapText="1"/>
    </xf>
    <xf numFmtId="0" fontId="5" fillId="0" borderId="22" xfId="0" applyFont="1" applyBorder="1" applyAlignment="1">
      <alignment horizontal="right" vertical="top"/>
    </xf>
    <xf numFmtId="1" fontId="5" fillId="0" borderId="21" xfId="0" applyNumberFormat="1" applyFont="1" applyBorder="1" applyAlignment="1">
      <alignment horizontal="center" vertical="top" wrapText="1"/>
    </xf>
    <xf numFmtId="165" fontId="5" fillId="0" borderId="21" xfId="0" applyNumberFormat="1" applyFont="1" applyBorder="1" applyAlignment="1">
      <alignment horizontal="right" wrapText="1"/>
    </xf>
    <xf numFmtId="165" fontId="5" fillId="0" borderId="21" xfId="0" applyNumberFormat="1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4" fillId="2" borderId="16" xfId="0" applyFont="1" applyFill="1" applyBorder="1" applyAlignment="1">
      <alignment horizontal="center"/>
    </xf>
    <xf numFmtId="165" fontId="6" fillId="0" borderId="20" xfId="0" applyNumberFormat="1" applyFont="1" applyBorder="1" applyAlignment="1">
      <alignment horizontal="right" wrapText="1"/>
    </xf>
    <xf numFmtId="0" fontId="4" fillId="2" borderId="23" xfId="0" applyFont="1" applyFill="1" applyBorder="1" applyAlignment="1">
      <alignment horizontal="center"/>
    </xf>
    <xf numFmtId="0" fontId="4" fillId="0" borderId="24" xfId="0" applyFont="1" applyBorder="1"/>
    <xf numFmtId="49" fontId="4" fillId="0" borderId="24" xfId="0" applyNumberFormat="1" applyFont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64" fontId="4" fillId="0" borderId="24" xfId="0" applyNumberFormat="1" applyFont="1" applyBorder="1"/>
    <xf numFmtId="0" fontId="1" fillId="3" borderId="25" xfId="0" applyFont="1" applyFill="1" applyBorder="1"/>
    <xf numFmtId="0" fontId="1" fillId="3" borderId="26" xfId="0" applyFont="1" applyFill="1" applyBorder="1"/>
    <xf numFmtId="0" fontId="1" fillId="3" borderId="26" xfId="0" applyFont="1" applyFill="1" applyBorder="1" applyAlignment="1">
      <alignment horizontal="center"/>
    </xf>
    <xf numFmtId="1" fontId="1" fillId="3" borderId="26" xfId="0" applyNumberFormat="1" applyFont="1" applyFill="1" applyBorder="1" applyAlignment="1">
      <alignment horizontal="center"/>
    </xf>
    <xf numFmtId="164" fontId="1" fillId="3" borderId="26" xfId="0" applyNumberFormat="1" applyFont="1" applyFill="1" applyBorder="1" applyAlignment="1">
      <alignment horizontal="center"/>
    </xf>
    <xf numFmtId="164" fontId="1" fillId="3" borderId="26" xfId="0" applyNumberFormat="1" applyFont="1" applyFill="1" applyBorder="1"/>
    <xf numFmtId="0" fontId="1" fillId="3" borderId="27" xfId="0" applyFont="1" applyFill="1" applyBorder="1"/>
    <xf numFmtId="0" fontId="1" fillId="2" borderId="28" xfId="0" applyFont="1" applyFill="1" applyBorder="1"/>
    <xf numFmtId="0" fontId="7" fillId="0" borderId="28" xfId="0" applyFont="1" applyBorder="1" applyAlignment="1">
      <alignment horizontal="center"/>
    </xf>
    <xf numFmtId="0" fontId="1" fillId="0" borderId="28" xfId="0" applyFont="1" applyBorder="1"/>
    <xf numFmtId="164" fontId="7" fillId="0" borderId="28" xfId="0" applyNumberFormat="1" applyFont="1" applyBorder="1"/>
    <xf numFmtId="0" fontId="1" fillId="0" borderId="1" xfId="0" applyFont="1" applyBorder="1"/>
    <xf numFmtId="0" fontId="1" fillId="7" borderId="29" xfId="0" applyFont="1" applyFill="1" applyBorder="1"/>
    <xf numFmtId="0" fontId="1" fillId="7" borderId="30" xfId="0" applyFont="1" applyFill="1" applyBorder="1"/>
    <xf numFmtId="0" fontId="1" fillId="7" borderId="3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1" fillId="2" borderId="31" xfId="0" applyFont="1" applyFill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 applyAlignment="1">
      <alignment horizontal="center"/>
    </xf>
    <xf numFmtId="0" fontId="1" fillId="7" borderId="34" xfId="0" applyFont="1" applyFill="1" applyBorder="1" applyAlignment="1">
      <alignment horizontal="center"/>
    </xf>
    <xf numFmtId="49" fontId="8" fillId="8" borderId="17" xfId="0" applyNumberFormat="1" applyFont="1" applyFill="1" applyBorder="1" applyAlignment="1">
      <alignment horizontal="center"/>
    </xf>
    <xf numFmtId="0" fontId="4" fillId="0" borderId="35" xfId="0" applyFont="1" applyBorder="1"/>
    <xf numFmtId="0" fontId="1" fillId="2" borderId="36" xfId="0" applyFont="1" applyFill="1" applyBorder="1"/>
    <xf numFmtId="49" fontId="7" fillId="9" borderId="29" xfId="0" applyNumberFormat="1" applyFont="1" applyFill="1" applyBorder="1"/>
    <xf numFmtId="166" fontId="7" fillId="9" borderId="37" xfId="0" applyNumberFormat="1" applyFont="1" applyFill="1" applyBorder="1"/>
    <xf numFmtId="0" fontId="7" fillId="2" borderId="17" xfId="0" applyFont="1" applyFill="1" applyBorder="1" applyAlignment="1">
      <alignment horizontal="center"/>
    </xf>
    <xf numFmtId="0" fontId="7" fillId="0" borderId="38" xfId="0" applyFont="1" applyBorder="1" applyAlignment="1">
      <alignment horizontal="center"/>
    </xf>
    <xf numFmtId="49" fontId="7" fillId="7" borderId="29" xfId="0" applyNumberFormat="1" applyFont="1" applyFill="1" applyBorder="1"/>
    <xf numFmtId="164" fontId="1" fillId="7" borderId="30" xfId="0" applyNumberFormat="1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1" fillId="2" borderId="39" xfId="0" applyFont="1" applyFill="1" applyBorder="1"/>
    <xf numFmtId="0" fontId="1" fillId="0" borderId="39" xfId="0" applyFont="1" applyBorder="1"/>
    <xf numFmtId="0" fontId="1" fillId="2" borderId="5" xfId="0" applyFont="1" applyFill="1" applyBorder="1"/>
    <xf numFmtId="0" fontId="1" fillId="0" borderId="5" xfId="0" applyFont="1" applyBorder="1"/>
    <xf numFmtId="0" fontId="1" fillId="0" borderId="40" xfId="0" applyFont="1" applyBorder="1"/>
    <xf numFmtId="49" fontId="7" fillId="8" borderId="17" xfId="0" applyNumberFormat="1" applyFont="1" applyFill="1" applyBorder="1" applyAlignment="1">
      <alignment horizontal="center"/>
    </xf>
    <xf numFmtId="0" fontId="1" fillId="0" borderId="35" xfId="0" applyFont="1" applyBorder="1"/>
    <xf numFmtId="0" fontId="1" fillId="0" borderId="36" xfId="0" applyFont="1" applyBorder="1"/>
    <xf numFmtId="0" fontId="7" fillId="0" borderId="17" xfId="0" applyFont="1" applyBorder="1" applyAlignment="1">
      <alignment horizontal="center"/>
    </xf>
    <xf numFmtId="49" fontId="7" fillId="9" borderId="30" xfId="0" applyNumberFormat="1" applyFont="1" applyFill="1" applyBorder="1"/>
    <xf numFmtId="0" fontId="7" fillId="9" borderId="30" xfId="0" applyFont="1" applyFill="1" applyBorder="1"/>
    <xf numFmtId="0" fontId="4" fillId="2" borderId="5" xfId="0" applyFont="1" applyFill="1" applyBorder="1"/>
    <xf numFmtId="0" fontId="4" fillId="2" borderId="1" xfId="0" applyFont="1" applyFill="1" applyBorder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164" fontId="10" fillId="0" borderId="1" xfId="0" applyNumberFormat="1" applyFont="1" applyBorder="1"/>
    <xf numFmtId="0" fontId="10" fillId="0" borderId="5" xfId="0" applyFont="1" applyBorder="1"/>
    <xf numFmtId="164" fontId="4" fillId="2" borderId="17" xfId="0" applyNumberFormat="1" applyFont="1" applyFill="1" applyBorder="1" applyAlignment="1">
      <alignment horizontal="right" vertical="center" wrapText="1"/>
    </xf>
    <xf numFmtId="164" fontId="4" fillId="2" borderId="17" xfId="0" applyNumberFormat="1" applyFont="1" applyFill="1" applyBorder="1" applyAlignment="1">
      <alignment horizontal="right"/>
    </xf>
    <xf numFmtId="0" fontId="4" fillId="0" borderId="47" xfId="0" applyFont="1" applyBorder="1"/>
    <xf numFmtId="0" fontId="6" fillId="0" borderId="17" xfId="0" applyFont="1" applyBorder="1" applyAlignment="1">
      <alignment horizontal="center"/>
    </xf>
    <xf numFmtId="49" fontId="5" fillId="0" borderId="20" xfId="0" applyNumberFormat="1" applyFont="1" applyBorder="1"/>
    <xf numFmtId="0" fontId="5" fillId="0" borderId="20" xfId="0" applyFont="1" applyBorder="1" applyAlignment="1">
      <alignment horizontal="right"/>
    </xf>
    <xf numFmtId="49" fontId="5" fillId="0" borderId="17" xfId="0" applyNumberFormat="1" applyFont="1" applyBorder="1" applyAlignment="1">
      <alignment horizontal="left"/>
    </xf>
    <xf numFmtId="165" fontId="5" fillId="0" borderId="17" xfId="0" applyNumberFormat="1" applyFont="1" applyBorder="1" applyAlignment="1">
      <alignment horizontal="right"/>
    </xf>
    <xf numFmtId="0" fontId="6" fillId="0" borderId="21" xfId="0" applyFont="1" applyBorder="1" applyAlignment="1">
      <alignment horizontal="center"/>
    </xf>
    <xf numFmtId="49" fontId="5" fillId="0" borderId="22" xfId="0" applyNumberFormat="1" applyFont="1" applyBorder="1"/>
    <xf numFmtId="0" fontId="5" fillId="0" borderId="22" xfId="0" applyFont="1" applyBorder="1" applyAlignment="1">
      <alignment horizontal="right"/>
    </xf>
    <xf numFmtId="49" fontId="5" fillId="0" borderId="21" xfId="0" applyNumberFormat="1" applyFont="1" applyBorder="1" applyAlignment="1">
      <alignment horizontal="left"/>
    </xf>
    <xf numFmtId="164" fontId="4" fillId="2" borderId="17" xfId="0" applyNumberFormat="1" applyFont="1" applyFill="1" applyBorder="1" applyAlignment="1">
      <alignment vertical="center"/>
    </xf>
    <xf numFmtId="0" fontId="4" fillId="2" borderId="28" xfId="0" applyFont="1" applyFill="1" applyBorder="1"/>
    <xf numFmtId="0" fontId="4" fillId="0" borderId="28" xfId="0" applyFont="1" applyBorder="1"/>
    <xf numFmtId="164" fontId="10" fillId="0" borderId="28" xfId="0" applyNumberFormat="1" applyFont="1" applyBorder="1"/>
    <xf numFmtId="0" fontId="4" fillId="0" borderId="1" xfId="0" applyFont="1" applyBorder="1"/>
    <xf numFmtId="49" fontId="7" fillId="9" borderId="48" xfId="0" applyNumberFormat="1" applyFont="1" applyFill="1" applyBorder="1"/>
    <xf numFmtId="164" fontId="7" fillId="9" borderId="48" xfId="0" applyNumberFormat="1" applyFont="1" applyFill="1" applyBorder="1" applyAlignment="1">
      <alignment horizontal="center"/>
    </xf>
    <xf numFmtId="49" fontId="7" fillId="8" borderId="49" xfId="0" applyNumberFormat="1" applyFont="1" applyFill="1" applyBorder="1" applyAlignment="1">
      <alignment horizontal="center"/>
    </xf>
    <xf numFmtId="164" fontId="1" fillId="8" borderId="50" xfId="0" applyNumberFormat="1" applyFont="1" applyFill="1" applyBorder="1" applyAlignment="1">
      <alignment horizontal="center"/>
    </xf>
    <xf numFmtId="164" fontId="10" fillId="0" borderId="5" xfId="0" applyNumberFormat="1" applyFont="1" applyBorder="1"/>
    <xf numFmtId="49" fontId="4" fillId="2" borderId="17" xfId="0" applyNumberFormat="1" applyFont="1" applyFill="1" applyBorder="1" applyAlignment="1">
      <alignment horizontal="center" vertical="top" wrapText="1"/>
    </xf>
    <xf numFmtId="49" fontId="4" fillId="0" borderId="51" xfId="0" applyNumberFormat="1" applyFont="1" applyBorder="1" applyAlignment="1">
      <alignment horizontal="left" vertical="top" readingOrder="1"/>
    </xf>
    <xf numFmtId="49" fontId="4" fillId="0" borderId="52" xfId="0" applyNumberFormat="1" applyFont="1" applyBorder="1" applyAlignment="1">
      <alignment horizontal="left" vertical="top" readingOrder="1"/>
    </xf>
    <xf numFmtId="0" fontId="4" fillId="2" borderId="17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>
      <alignment horizontal="right" vertical="top" wrapText="1"/>
    </xf>
    <xf numFmtId="0" fontId="4" fillId="2" borderId="18" xfId="0" applyFont="1" applyFill="1" applyBorder="1" applyAlignment="1">
      <alignment horizontal="center"/>
    </xf>
    <xf numFmtId="0" fontId="10" fillId="0" borderId="0" xfId="0" applyFont="1"/>
    <xf numFmtId="1" fontId="10" fillId="2" borderId="18" xfId="0" applyNumberFormat="1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right" vertical="center"/>
    </xf>
    <xf numFmtId="0" fontId="10" fillId="0" borderId="0" xfId="0" applyFont="1" applyAlignment="1">
      <alignment horizontal="center"/>
    </xf>
    <xf numFmtId="164" fontId="10" fillId="0" borderId="0" xfId="0" applyNumberFormat="1" applyFont="1"/>
    <xf numFmtId="164" fontId="10" fillId="2" borderId="18" xfId="0" applyNumberFormat="1" applyFont="1" applyFill="1" applyBorder="1" applyAlignment="1">
      <alignment horizontal="right" vertical="center"/>
    </xf>
    <xf numFmtId="0" fontId="4" fillId="2" borderId="53" xfId="0" applyFont="1" applyFill="1" applyBorder="1" applyAlignment="1">
      <alignment horizontal="center"/>
    </xf>
    <xf numFmtId="0" fontId="10" fillId="0" borderId="54" xfId="0" applyFont="1" applyBorder="1"/>
    <xf numFmtId="1" fontId="10" fillId="2" borderId="53" xfId="0" applyNumberFormat="1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left" vertical="center"/>
    </xf>
    <xf numFmtId="0" fontId="10" fillId="2" borderId="53" xfId="0" applyFont="1" applyFill="1" applyBorder="1" applyAlignment="1">
      <alignment horizontal="center" vertical="center"/>
    </xf>
    <xf numFmtId="164" fontId="10" fillId="0" borderId="54" xfId="0" applyNumberFormat="1" applyFont="1" applyBorder="1"/>
    <xf numFmtId="164" fontId="10" fillId="2" borderId="53" xfId="0" applyNumberFormat="1" applyFont="1" applyFill="1" applyBorder="1" applyAlignment="1">
      <alignment horizontal="right" vertical="center"/>
    </xf>
    <xf numFmtId="0" fontId="10" fillId="0" borderId="55" xfId="0" applyFont="1" applyBorder="1" applyAlignment="1">
      <alignment horizontal="center"/>
    </xf>
    <xf numFmtId="49" fontId="11" fillId="0" borderId="17" xfId="0" applyNumberFormat="1" applyFont="1" applyBorder="1"/>
    <xf numFmtId="0" fontId="4" fillId="3" borderId="19" xfId="0" applyFont="1" applyFill="1" applyBorder="1"/>
    <xf numFmtId="49" fontId="4" fillId="0" borderId="17" xfId="0" applyNumberFormat="1" applyFont="1" applyBorder="1" applyAlignment="1">
      <alignment horizontal="center" readingOrder="1"/>
    </xf>
    <xf numFmtId="49" fontId="4" fillId="0" borderId="51" xfId="0" applyNumberFormat="1" applyFont="1" applyBorder="1" applyAlignment="1">
      <alignment horizontal="center" vertical="top" readingOrder="1"/>
    </xf>
    <xf numFmtId="49" fontId="4" fillId="0" borderId="56" xfId="0" applyNumberFormat="1" applyFont="1" applyBorder="1" applyAlignment="1">
      <alignment horizontal="center" vertical="top" readingOrder="1"/>
    </xf>
    <xf numFmtId="0" fontId="4" fillId="3" borderId="19" xfId="0" applyFont="1" applyFill="1" applyBorder="1" applyAlignment="1">
      <alignment horizontal="left"/>
    </xf>
    <xf numFmtId="49" fontId="5" fillId="0" borderId="17" xfId="0" applyNumberFormat="1" applyFont="1" applyBorder="1"/>
    <xf numFmtId="49" fontId="5" fillId="0" borderId="57" xfId="0" applyNumberFormat="1" applyFont="1" applyBorder="1"/>
    <xf numFmtId="49" fontId="4" fillId="0" borderId="57" xfId="0" applyNumberFormat="1" applyFont="1" applyBorder="1"/>
    <xf numFmtId="0" fontId="4" fillId="0" borderId="58" xfId="0" applyFont="1" applyBorder="1" applyAlignment="1">
      <alignment horizontal="center"/>
    </xf>
    <xf numFmtId="0" fontId="4" fillId="0" borderId="20" xfId="0" applyFont="1" applyBorder="1"/>
    <xf numFmtId="0" fontId="4" fillId="0" borderId="20" xfId="0" applyFont="1" applyBorder="1" applyAlignment="1">
      <alignment horizontal="right"/>
    </xf>
    <xf numFmtId="164" fontId="4" fillId="2" borderId="17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top" readingOrder="1"/>
    </xf>
    <xf numFmtId="0" fontId="4" fillId="2" borderId="17" xfId="0" applyFont="1" applyFill="1" applyBorder="1"/>
    <xf numFmtId="49" fontId="4" fillId="0" borderId="21" xfId="0" applyNumberFormat="1" applyFont="1" applyBorder="1" applyAlignment="1">
      <alignment horizontal="left" readingOrder="1"/>
    </xf>
    <xf numFmtId="0" fontId="4" fillId="2" borderId="59" xfId="0" applyFont="1" applyFill="1" applyBorder="1" applyAlignment="1">
      <alignment horizontal="left"/>
    </xf>
    <xf numFmtId="0" fontId="4" fillId="3" borderId="25" xfId="0" applyFont="1" applyFill="1" applyBorder="1"/>
    <xf numFmtId="0" fontId="4" fillId="3" borderId="26" xfId="0" applyFont="1" applyFill="1" applyBorder="1"/>
    <xf numFmtId="0" fontId="4" fillId="3" borderId="26" xfId="0" applyFont="1" applyFill="1" applyBorder="1" applyAlignment="1">
      <alignment horizontal="center"/>
    </xf>
    <xf numFmtId="1" fontId="4" fillId="3" borderId="26" xfId="0" applyNumberFormat="1" applyFont="1" applyFill="1" applyBorder="1" applyAlignment="1">
      <alignment horizontal="center"/>
    </xf>
    <xf numFmtId="164" fontId="4" fillId="3" borderId="26" xfId="0" applyNumberFormat="1" applyFont="1" applyFill="1" applyBorder="1" applyAlignment="1">
      <alignment horizontal="center"/>
    </xf>
    <xf numFmtId="164" fontId="4" fillId="3" borderId="26" xfId="0" applyNumberFormat="1" applyFont="1" applyFill="1" applyBorder="1"/>
    <xf numFmtId="0" fontId="4" fillId="3" borderId="27" xfId="0" applyFont="1" applyFill="1" applyBorder="1"/>
    <xf numFmtId="0" fontId="4" fillId="0" borderId="28" xfId="0" applyFont="1" applyBorder="1" applyAlignment="1">
      <alignment horizontal="center"/>
    </xf>
    <xf numFmtId="164" fontId="4" fillId="0" borderId="28" xfId="0" applyNumberFormat="1" applyFont="1" applyBorder="1"/>
    <xf numFmtId="49" fontId="12" fillId="0" borderId="17" xfId="0" applyNumberFormat="1" applyFont="1" applyBorder="1"/>
    <xf numFmtId="164" fontId="4" fillId="0" borderId="17" xfId="0" applyNumberFormat="1" applyFont="1" applyBorder="1" applyAlignment="1">
      <alignment wrapText="1"/>
    </xf>
    <xf numFmtId="49" fontId="12" fillId="0" borderId="17" xfId="0" applyNumberFormat="1" applyFont="1" applyBorder="1" applyAlignment="1">
      <alignment horizontal="left"/>
    </xf>
    <xf numFmtId="0" fontId="10" fillId="0" borderId="12" xfId="0" applyFont="1" applyBorder="1"/>
    <xf numFmtId="164" fontId="4" fillId="0" borderId="17" xfId="0" applyNumberFormat="1" applyFont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/>
    </xf>
    <xf numFmtId="49" fontId="4" fillId="2" borderId="17" xfId="0" applyNumberFormat="1" applyFont="1" applyFill="1" applyBorder="1"/>
    <xf numFmtId="0" fontId="5" fillId="0" borderId="20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right"/>
    </xf>
    <xf numFmtId="0" fontId="6" fillId="0" borderId="17" xfId="0" applyFont="1" applyBorder="1"/>
    <xf numFmtId="0" fontId="4" fillId="0" borderId="17" xfId="0" applyFont="1" applyBorder="1" applyAlignment="1">
      <alignment horizontal="left" readingOrder="1"/>
    </xf>
    <xf numFmtId="0" fontId="13" fillId="0" borderId="17" xfId="0" applyFont="1" applyBorder="1" applyAlignment="1">
      <alignment horizontal="left" readingOrder="1"/>
    </xf>
    <xf numFmtId="0" fontId="10" fillId="0" borderId="17" xfId="0" applyFont="1" applyBorder="1" applyAlignment="1">
      <alignment horizontal="right"/>
    </xf>
    <xf numFmtId="164" fontId="14" fillId="0" borderId="17" xfId="0" applyNumberFormat="1" applyFont="1" applyBorder="1" applyAlignment="1">
      <alignment vertical="center" wrapText="1"/>
    </xf>
    <xf numFmtId="0" fontId="1" fillId="0" borderId="17" xfId="0" applyFont="1" applyBorder="1" applyAlignment="1">
      <alignment horizontal="center"/>
    </xf>
    <xf numFmtId="0" fontId="4" fillId="0" borderId="39" xfId="0" applyFont="1" applyBorder="1"/>
    <xf numFmtId="49" fontId="4" fillId="2" borderId="17" xfId="0" applyNumberFormat="1" applyFont="1" applyFill="1" applyBorder="1" applyAlignment="1">
      <alignment horizontal="left" vertical="center" readingOrder="1"/>
    </xf>
    <xf numFmtId="0" fontId="4" fillId="2" borderId="17" xfId="0" applyFont="1" applyFill="1" applyBorder="1" applyAlignment="1">
      <alignment vertic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top" wrapText="1"/>
    </xf>
    <xf numFmtId="49" fontId="4" fillId="2" borderId="17" xfId="0" applyNumberFormat="1" applyFont="1" applyFill="1" applyBorder="1" applyAlignment="1">
      <alignment horizontal="right" vertical="top" wrapText="1"/>
    </xf>
    <xf numFmtId="0" fontId="5" fillId="0" borderId="0" xfId="0" applyFont="1"/>
    <xf numFmtId="0" fontId="5" fillId="0" borderId="17" xfId="0" applyFont="1" applyBorder="1" applyAlignment="1">
      <alignment horizontal="center" vertical="top"/>
    </xf>
    <xf numFmtId="0" fontId="5" fillId="0" borderId="20" xfId="0" applyFont="1" applyBorder="1" applyAlignment="1">
      <alignment vertical="top" wrapText="1"/>
    </xf>
    <xf numFmtId="0" fontId="5" fillId="0" borderId="21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5" fillId="0" borderId="21" xfId="0" applyFont="1" applyBorder="1" applyAlignment="1">
      <alignment horizontal="center" vertical="top"/>
    </xf>
    <xf numFmtId="165" fontId="5" fillId="0" borderId="21" xfId="0" applyNumberFormat="1" applyFont="1" applyBorder="1" applyAlignment="1">
      <alignment horizontal="center" wrapText="1"/>
    </xf>
    <xf numFmtId="0" fontId="15" fillId="0" borderId="22" xfId="0" applyFont="1" applyBorder="1" applyAlignment="1">
      <alignment vertical="top" wrapText="1"/>
    </xf>
    <xf numFmtId="0" fontId="5" fillId="0" borderId="22" xfId="0" applyFont="1" applyBorder="1" applyAlignment="1">
      <alignment horizontal="right" vertical="top" wrapText="1"/>
    </xf>
    <xf numFmtId="0" fontId="11" fillId="0" borderId="22" xfId="0" applyFont="1" applyBorder="1" applyAlignment="1">
      <alignment vertical="top" wrapText="1"/>
    </xf>
    <xf numFmtId="0" fontId="5" fillId="2" borderId="60" xfId="0" applyFont="1" applyFill="1" applyBorder="1" applyAlignment="1">
      <alignment horizontal="right" vertical="top"/>
    </xf>
    <xf numFmtId="2" fontId="5" fillId="0" borderId="21" xfId="0" applyNumberFormat="1" applyFont="1" applyBorder="1" applyAlignment="1">
      <alignment horizontal="center" vertical="top"/>
    </xf>
    <xf numFmtId="164" fontId="4" fillId="2" borderId="17" xfId="0" applyNumberFormat="1" applyFont="1" applyFill="1" applyBorder="1" applyAlignment="1">
      <alignment vertical="center" wrapText="1"/>
    </xf>
    <xf numFmtId="0" fontId="10" fillId="4" borderId="16" xfId="0" applyFont="1" applyFill="1" applyBorder="1" applyAlignment="1">
      <alignment horizontal="center"/>
    </xf>
    <xf numFmtId="49" fontId="10" fillId="0" borderId="17" xfId="0" applyNumberFormat="1" applyFont="1" applyBorder="1" applyAlignment="1">
      <alignment horizontal="left" readingOrder="1"/>
    </xf>
    <xf numFmtId="0" fontId="10" fillId="0" borderId="17" xfId="0" applyFont="1" applyBorder="1" applyAlignment="1">
      <alignment horizontal="center"/>
    </xf>
    <xf numFmtId="49" fontId="10" fillId="0" borderId="17" xfId="0" applyNumberFormat="1" applyFont="1" applyBorder="1"/>
    <xf numFmtId="49" fontId="10" fillId="0" borderId="17" xfId="0" applyNumberFormat="1" applyFont="1" applyBorder="1" applyAlignment="1">
      <alignment horizontal="center"/>
    </xf>
    <xf numFmtId="164" fontId="10" fillId="0" borderId="17" xfId="0" applyNumberFormat="1" applyFont="1" applyBorder="1" applyAlignment="1">
      <alignment vertical="center"/>
    </xf>
    <xf numFmtId="164" fontId="4" fillId="0" borderId="17" xfId="0" applyNumberFormat="1" applyFont="1" applyBorder="1" applyAlignment="1">
      <alignment vertical="top" wrapText="1"/>
    </xf>
    <xf numFmtId="164" fontId="10" fillId="0" borderId="17" xfId="0" applyNumberFormat="1" applyFont="1" applyBorder="1" applyAlignment="1">
      <alignment vertical="center" wrapText="1"/>
    </xf>
    <xf numFmtId="49" fontId="10" fillId="0" borderId="17" xfId="0" applyNumberFormat="1" applyFont="1" applyBorder="1" applyAlignment="1">
      <alignment horizontal="right"/>
    </xf>
    <xf numFmtId="0" fontId="10" fillId="0" borderId="17" xfId="0" applyFont="1" applyBorder="1"/>
    <xf numFmtId="0" fontId="6" fillId="0" borderId="22" xfId="0" applyFont="1" applyBorder="1"/>
    <xf numFmtId="0" fontId="6" fillId="0" borderId="22" xfId="0" applyFont="1" applyBorder="1" applyAlignment="1">
      <alignment horizontal="right"/>
    </xf>
    <xf numFmtId="0" fontId="6" fillId="0" borderId="21" xfId="0" applyFont="1" applyBorder="1"/>
    <xf numFmtId="165" fontId="6" fillId="0" borderId="21" xfId="0" applyNumberFormat="1" applyFont="1" applyBorder="1" applyAlignment="1">
      <alignment horizontal="right"/>
    </xf>
    <xf numFmtId="0" fontId="5" fillId="0" borderId="17" xfId="0" applyFont="1" applyBorder="1"/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wrapText="1"/>
    </xf>
    <xf numFmtId="0" fontId="5" fillId="0" borderId="22" xfId="0" applyFont="1" applyBorder="1" applyAlignment="1">
      <alignment horizontal="right" wrapText="1"/>
    </xf>
    <xf numFmtId="0" fontId="5" fillId="0" borderId="21" xfId="0" applyFont="1" applyBorder="1" applyAlignment="1">
      <alignment wrapText="1"/>
    </xf>
    <xf numFmtId="0" fontId="4" fillId="2" borderId="17" xfId="0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11" fillId="0" borderId="20" xfId="0" applyFont="1" applyBorder="1" applyAlignment="1">
      <alignment vertical="top" wrapText="1"/>
    </xf>
    <xf numFmtId="2" fontId="5" fillId="0" borderId="17" xfId="0" applyNumberFormat="1" applyFont="1" applyBorder="1" applyAlignment="1">
      <alignment horizontal="center" vertical="top"/>
    </xf>
    <xf numFmtId="0" fontId="12" fillId="0" borderId="22" xfId="0" applyFont="1" applyBorder="1" applyAlignment="1">
      <alignment vertical="top" wrapText="1"/>
    </xf>
    <xf numFmtId="1" fontId="12" fillId="0" borderId="22" xfId="0" applyNumberFormat="1" applyFont="1" applyBorder="1" applyAlignment="1">
      <alignment vertical="top" wrapText="1"/>
    </xf>
    <xf numFmtId="0" fontId="5" fillId="2" borderId="60" xfId="0" applyFont="1" applyFill="1" applyBorder="1" applyAlignment="1">
      <alignment vertical="top" wrapText="1"/>
    </xf>
    <xf numFmtId="2" fontId="5" fillId="2" borderId="59" xfId="0" applyNumberFormat="1" applyFont="1" applyFill="1" applyBorder="1" applyAlignment="1">
      <alignment horizontal="center" vertical="top"/>
    </xf>
    <xf numFmtId="165" fontId="5" fillId="2" borderId="59" xfId="0" applyNumberFormat="1" applyFont="1" applyFill="1" applyBorder="1" applyAlignment="1">
      <alignment horizontal="right" wrapText="1"/>
    </xf>
    <xf numFmtId="0" fontId="5" fillId="2" borderId="59" xfId="0" applyFont="1" applyFill="1" applyBorder="1" applyAlignment="1">
      <alignment horizontal="center" vertical="top"/>
    </xf>
    <xf numFmtId="0" fontId="1" fillId="3" borderId="23" xfId="0" applyFont="1" applyFill="1" applyBorder="1"/>
    <xf numFmtId="0" fontId="1" fillId="3" borderId="61" xfId="0" applyFont="1" applyFill="1" applyBorder="1"/>
    <xf numFmtId="0" fontId="1" fillId="3" borderId="61" xfId="0" applyFont="1" applyFill="1" applyBorder="1" applyAlignment="1">
      <alignment horizontal="center"/>
    </xf>
    <xf numFmtId="1" fontId="1" fillId="3" borderId="61" xfId="0" applyNumberFormat="1" applyFont="1" applyFill="1" applyBorder="1" applyAlignment="1">
      <alignment horizontal="center"/>
    </xf>
    <xf numFmtId="164" fontId="1" fillId="3" borderId="61" xfId="0" applyNumberFormat="1" applyFont="1" applyFill="1" applyBorder="1" applyAlignment="1">
      <alignment horizontal="center"/>
    </xf>
    <xf numFmtId="164" fontId="1" fillId="3" borderId="61" xfId="0" applyNumberFormat="1" applyFont="1" applyFill="1" applyBorder="1"/>
    <xf numFmtId="0" fontId="4" fillId="2" borderId="62" xfId="0" applyFont="1" applyFill="1" applyBorder="1"/>
    <xf numFmtId="0" fontId="4" fillId="0" borderId="63" xfId="0" applyFont="1" applyBorder="1"/>
    <xf numFmtId="0" fontId="1" fillId="0" borderId="57" xfId="0" applyFont="1" applyBorder="1" applyAlignment="1">
      <alignment horizontal="center" wrapText="1"/>
    </xf>
    <xf numFmtId="0" fontId="1" fillId="0" borderId="17" xfId="0" applyFont="1" applyBorder="1"/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0" fontId="10" fillId="0" borderId="17" xfId="0" applyFont="1" applyBorder="1" applyAlignment="1">
      <alignment horizontal="right" vertical="center"/>
    </xf>
    <xf numFmtId="164" fontId="10" fillId="0" borderId="17" xfId="0" applyNumberFormat="1" applyFont="1" applyBorder="1"/>
    <xf numFmtId="164" fontId="10" fillId="0" borderId="17" xfId="0" applyNumberFormat="1" applyFont="1" applyBorder="1" applyAlignment="1">
      <alignment horizontal="right" vertical="center"/>
    </xf>
    <xf numFmtId="164" fontId="10" fillId="0" borderId="17" xfId="0" applyNumberFormat="1" applyFont="1" applyBorder="1" applyAlignment="1">
      <alignment horizontal="center" vertical="center"/>
    </xf>
    <xf numFmtId="164" fontId="10" fillId="0" borderId="17" xfId="0" applyNumberFormat="1" applyFont="1" applyBorder="1" applyAlignment="1">
      <alignment horizontal="center"/>
    </xf>
    <xf numFmtId="166" fontId="14" fillId="0" borderId="17" xfId="0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7" fillId="0" borderId="17" xfId="0" applyFont="1" applyBorder="1"/>
    <xf numFmtId="166" fontId="7" fillId="0" borderId="17" xfId="0" applyNumberFormat="1" applyFont="1" applyBorder="1"/>
    <xf numFmtId="164" fontId="1" fillId="0" borderId="17" xfId="0" applyNumberFormat="1" applyFont="1" applyBorder="1" applyAlignment="1">
      <alignment horizontal="center"/>
    </xf>
    <xf numFmtId="0" fontId="16" fillId="0" borderId="17" xfId="0" applyFont="1" applyBorder="1" applyAlignment="1">
      <alignment horizontal="center" wrapText="1"/>
    </xf>
    <xf numFmtId="0" fontId="16" fillId="0" borderId="17" xfId="0" applyFont="1" applyBorder="1"/>
    <xf numFmtId="0" fontId="4" fillId="0" borderId="65" xfId="0" applyFont="1" applyBorder="1"/>
    <xf numFmtId="164" fontId="1" fillId="0" borderId="17" xfId="0" applyNumberFormat="1" applyFont="1" applyBorder="1"/>
    <xf numFmtId="0" fontId="4" fillId="2" borderId="66" xfId="0" applyFont="1" applyFill="1" applyBorder="1"/>
    <xf numFmtId="0" fontId="10" fillId="0" borderId="67" xfId="0" applyFont="1" applyBorder="1"/>
    <xf numFmtId="0" fontId="10" fillId="2" borderId="66" xfId="0" applyFont="1" applyFill="1" applyBorder="1" applyAlignment="1">
      <alignment horizontal="center" vertical="center"/>
    </xf>
    <xf numFmtId="0" fontId="10" fillId="2" borderId="66" xfId="0" applyFont="1" applyFill="1" applyBorder="1" applyAlignment="1">
      <alignment horizontal="left" vertical="center"/>
    </xf>
    <xf numFmtId="164" fontId="10" fillId="2" borderId="66" xfId="0" applyNumberFormat="1" applyFont="1" applyFill="1" applyBorder="1" applyAlignment="1">
      <alignment horizontal="center" vertical="center"/>
    </xf>
    <xf numFmtId="164" fontId="10" fillId="0" borderId="67" xfId="0" applyNumberFormat="1" applyFont="1" applyBorder="1"/>
    <xf numFmtId="0" fontId="4" fillId="0" borderId="67" xfId="0" applyFont="1" applyBorder="1"/>
    <xf numFmtId="0" fontId="10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left" vertical="center"/>
    </xf>
    <xf numFmtId="164" fontId="10" fillId="2" borderId="5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right"/>
    </xf>
    <xf numFmtId="0" fontId="10" fillId="0" borderId="5" xfId="0" applyFont="1" applyBorder="1" applyAlignment="1">
      <alignment horizontal="center"/>
    </xf>
    <xf numFmtId="166" fontId="14" fillId="0" borderId="5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7" fillId="0" borderId="5" xfId="0" applyFont="1" applyBorder="1"/>
    <xf numFmtId="166" fontId="18" fillId="0" borderId="5" xfId="0" applyNumberFormat="1" applyFont="1" applyBorder="1"/>
    <xf numFmtId="164" fontId="19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1" fillId="0" borderId="5" xfId="0" applyFont="1" applyBorder="1"/>
    <xf numFmtId="0" fontId="18" fillId="0" borderId="5" xfId="0" applyFont="1" applyBorder="1"/>
    <xf numFmtId="164" fontId="10" fillId="0" borderId="5" xfId="0" applyNumberFormat="1" applyFont="1" applyBorder="1" applyAlignment="1">
      <alignment horizontal="center"/>
    </xf>
    <xf numFmtId="0" fontId="16" fillId="0" borderId="5" xfId="0" applyFont="1" applyBorder="1"/>
    <xf numFmtId="0" fontId="16" fillId="2" borderId="5" xfId="0" applyFont="1" applyFill="1" applyBorder="1" applyAlignment="1">
      <alignment horizontal="center" wrapText="1"/>
    </xf>
    <xf numFmtId="0" fontId="22" fillId="0" borderId="5" xfId="0" applyFont="1" applyBorder="1"/>
    <xf numFmtId="164" fontId="22" fillId="0" borderId="5" xfId="0" applyNumberFormat="1" applyFont="1" applyBorder="1"/>
    <xf numFmtId="166" fontId="22" fillId="0" borderId="5" xfId="0" applyNumberFormat="1" applyFont="1" applyBorder="1"/>
    <xf numFmtId="0" fontId="4" fillId="2" borderId="68" xfId="0" applyFont="1" applyFill="1" applyBorder="1"/>
    <xf numFmtId="0" fontId="10" fillId="7" borderId="18" xfId="0" applyFont="1" applyFill="1" applyBorder="1"/>
    <xf numFmtId="0" fontId="10" fillId="7" borderId="18" xfId="0" applyFont="1" applyFill="1" applyBorder="1" applyAlignment="1">
      <alignment horizontal="center"/>
    </xf>
    <xf numFmtId="0" fontId="4" fillId="0" borderId="69" xfId="0" applyFont="1" applyBorder="1"/>
    <xf numFmtId="0" fontId="10" fillId="0" borderId="70" xfId="0" applyFont="1" applyBorder="1" applyAlignment="1">
      <alignment horizontal="center"/>
    </xf>
    <xf numFmtId="0" fontId="4" fillId="2" borderId="40" xfId="0" applyFont="1" applyFill="1" applyBorder="1"/>
    <xf numFmtId="49" fontId="14" fillId="8" borderId="17" xfId="0" applyNumberFormat="1" applyFont="1" applyFill="1" applyBorder="1" applyAlignment="1">
      <alignment horizontal="center"/>
    </xf>
    <xf numFmtId="0" fontId="4" fillId="0" borderId="71" xfId="0" applyFont="1" applyBorder="1"/>
    <xf numFmtId="0" fontId="4" fillId="0" borderId="72" xfId="0" applyFont="1" applyBorder="1"/>
    <xf numFmtId="49" fontId="18" fillId="10" borderId="17" xfId="0" applyNumberFormat="1" applyFont="1" applyFill="1" applyBorder="1"/>
    <xf numFmtId="166" fontId="18" fillId="10" borderId="17" xfId="0" applyNumberFormat="1" applyFont="1" applyFill="1" applyBorder="1"/>
    <xf numFmtId="0" fontId="10" fillId="7" borderId="73" xfId="0" applyFont="1" applyFill="1" applyBorder="1" applyAlignment="1">
      <alignment horizontal="center"/>
    </xf>
    <xf numFmtId="0" fontId="20" fillId="0" borderId="17" xfId="0" applyFont="1" applyBorder="1" applyAlignment="1">
      <alignment horizontal="center"/>
    </xf>
    <xf numFmtId="49" fontId="21" fillId="7" borderId="73" xfId="0" applyNumberFormat="1" applyFont="1" applyFill="1" applyBorder="1"/>
    <xf numFmtId="0" fontId="10" fillId="7" borderId="61" xfId="0" applyFont="1" applyFill="1" applyBorder="1"/>
    <xf numFmtId="0" fontId="10" fillId="7" borderId="61" xfId="0" applyFont="1" applyFill="1" applyBorder="1" applyAlignment="1">
      <alignment horizontal="center"/>
    </xf>
    <xf numFmtId="0" fontId="4" fillId="0" borderId="74" xfId="0" applyFont="1" applyBorder="1"/>
    <xf numFmtId="0" fontId="4" fillId="0" borderId="40" xfId="0" applyFont="1" applyBorder="1"/>
    <xf numFmtId="0" fontId="4" fillId="0" borderId="75" xfId="0" applyFont="1" applyBorder="1"/>
    <xf numFmtId="0" fontId="4" fillId="0" borderId="76" xfId="0" applyFont="1" applyBorder="1"/>
    <xf numFmtId="49" fontId="10" fillId="8" borderId="49" xfId="0" applyNumberFormat="1" applyFont="1" applyFill="1" applyBorder="1" applyAlignment="1">
      <alignment horizontal="center"/>
    </xf>
    <xf numFmtId="0" fontId="14" fillId="0" borderId="12" xfId="0" applyFont="1" applyBorder="1" applyAlignment="1">
      <alignment horizontal="center"/>
    </xf>
    <xf numFmtId="166" fontId="18" fillId="10" borderId="38" xfId="0" applyNumberFormat="1" applyFont="1" applyFill="1" applyBorder="1"/>
    <xf numFmtId="164" fontId="10" fillId="8" borderId="50" xfId="0" applyNumberFormat="1" applyFont="1" applyFill="1" applyBorder="1" applyAlignment="1">
      <alignment horizontal="center"/>
    </xf>
    <xf numFmtId="166" fontId="14" fillId="0" borderId="12" xfId="0" applyNumberFormat="1" applyFont="1" applyBorder="1" applyAlignment="1">
      <alignment horizontal="center"/>
    </xf>
    <xf numFmtId="49" fontId="4" fillId="0" borderId="17" xfId="0" applyNumberFormat="1" applyFont="1" applyBorder="1" applyAlignment="1">
      <alignment horizontal="left" vertical="top" readingOrder="1"/>
    </xf>
    <xf numFmtId="0" fontId="4" fillId="6" borderId="17" xfId="0" applyFont="1" applyFill="1" applyBorder="1" applyAlignment="1">
      <alignment horizontal="center" vertical="top" wrapText="1"/>
    </xf>
    <xf numFmtId="49" fontId="4" fillId="0" borderId="17" xfId="0" applyNumberFormat="1" applyFont="1" applyBorder="1" applyAlignment="1">
      <alignment horizontal="left" wrapText="1"/>
    </xf>
    <xf numFmtId="49" fontId="4" fillId="0" borderId="17" xfId="0" applyNumberFormat="1" applyFont="1" applyBorder="1" applyAlignment="1">
      <alignment horizontal="left" wrapText="1" readingOrder="1"/>
    </xf>
    <xf numFmtId="0" fontId="4" fillId="0" borderId="17" xfId="0" applyFont="1" applyBorder="1" applyAlignment="1">
      <alignment horizontal="right" vertical="top" wrapText="1"/>
    </xf>
    <xf numFmtId="0" fontId="1" fillId="3" borderId="15" xfId="0" applyFont="1" applyFill="1" applyBorder="1" applyAlignment="1">
      <alignment horizontal="left"/>
    </xf>
    <xf numFmtId="0" fontId="5" fillId="0" borderId="21" xfId="0" applyFont="1" applyBorder="1" applyAlignment="1">
      <alignment horizontal="center"/>
    </xf>
    <xf numFmtId="0" fontId="5" fillId="0" borderId="22" xfId="0" applyFont="1" applyBorder="1"/>
    <xf numFmtId="0" fontId="4" fillId="2" borderId="17" xfId="0" applyFont="1" applyFill="1" applyBorder="1" applyAlignment="1">
      <alignment horizontal="right" vertical="top"/>
    </xf>
    <xf numFmtId="49" fontId="4" fillId="2" borderId="17" xfId="0" applyNumberFormat="1" applyFont="1" applyFill="1" applyBorder="1" applyAlignment="1">
      <alignment horizontal="left" vertical="top"/>
    </xf>
    <xf numFmtId="49" fontId="4" fillId="0" borderId="24" xfId="0" applyNumberFormat="1" applyFont="1" applyBorder="1" applyAlignment="1">
      <alignment horizontal="left" readingOrder="1"/>
    </xf>
    <xf numFmtId="0" fontId="4" fillId="2" borderId="61" xfId="0" applyFont="1" applyFill="1" applyBorder="1" applyAlignment="1">
      <alignment horizontal="center" vertical="top" wrapText="1"/>
    </xf>
    <xf numFmtId="49" fontId="4" fillId="0" borderId="24" xfId="0" applyNumberFormat="1" applyFont="1" applyBorder="1"/>
    <xf numFmtId="0" fontId="4" fillId="2" borderId="61" xfId="0" applyFont="1" applyFill="1" applyBorder="1" applyAlignment="1">
      <alignment horizontal="right" vertical="top" wrapText="1"/>
    </xf>
    <xf numFmtId="49" fontId="4" fillId="2" borderId="61" xfId="0" applyNumberFormat="1" applyFont="1" applyFill="1" applyBorder="1" applyAlignment="1">
      <alignment horizontal="center" vertical="top" wrapText="1"/>
    </xf>
    <xf numFmtId="164" fontId="4" fillId="0" borderId="24" xfId="0" applyNumberFormat="1" applyFont="1" applyBorder="1" applyAlignment="1">
      <alignment vertical="center" wrapText="1"/>
    </xf>
    <xf numFmtId="49" fontId="4" fillId="0" borderId="17" xfId="0" applyNumberFormat="1" applyFont="1" applyBorder="1" applyAlignment="1">
      <alignment horizontal="center" vertical="top" wrapText="1"/>
    </xf>
    <xf numFmtId="164" fontId="4" fillId="0" borderId="5" xfId="0" applyNumberFormat="1" applyFont="1" applyBorder="1"/>
    <xf numFmtId="164" fontId="4" fillId="0" borderId="17" xfId="0" applyNumberFormat="1" applyFont="1" applyBorder="1" applyAlignment="1">
      <alignment horizontal="center" wrapText="1"/>
    </xf>
    <xf numFmtId="49" fontId="23" fillId="0" borderId="17" xfId="0" applyNumberFormat="1" applyFont="1" applyBorder="1" applyAlignment="1">
      <alignment horizontal="left"/>
    </xf>
    <xf numFmtId="49" fontId="4" fillId="0" borderId="17" xfId="0" applyNumberFormat="1" applyFont="1" applyBorder="1" applyAlignment="1">
      <alignment horizontal="left" vertical="center" readingOrder="1"/>
    </xf>
    <xf numFmtId="49" fontId="4" fillId="2" borderId="18" xfId="0" applyNumberFormat="1" applyFont="1" applyFill="1" applyBorder="1" applyAlignment="1">
      <alignment horizontal="left"/>
    </xf>
    <xf numFmtId="0" fontId="4" fillId="0" borderId="17" xfId="0" applyFont="1" applyBorder="1" applyAlignment="1">
      <alignment vertical="center"/>
    </xf>
    <xf numFmtId="0" fontId="4" fillId="0" borderId="16" xfId="0" applyFont="1" applyBorder="1" applyAlignment="1">
      <alignment horizontal="center"/>
    </xf>
    <xf numFmtId="164" fontId="1" fillId="2" borderId="28" xfId="0" applyNumberFormat="1" applyFont="1" applyFill="1" applyBorder="1"/>
    <xf numFmtId="164" fontId="1" fillId="2" borderId="1" xfId="0" applyNumberFormat="1" applyFont="1" applyFill="1" applyBorder="1"/>
    <xf numFmtId="164" fontId="1" fillId="7" borderId="30" xfId="0" applyNumberFormat="1" applyFont="1" applyFill="1" applyBorder="1"/>
    <xf numFmtId="164" fontId="1" fillId="2" borderId="32" xfId="0" applyNumberFormat="1" applyFont="1" applyFill="1" applyBorder="1"/>
    <xf numFmtId="164" fontId="1" fillId="2" borderId="36" xfId="0" applyNumberFormat="1" applyFont="1" applyFill="1" applyBorder="1"/>
    <xf numFmtId="164" fontId="7" fillId="9" borderId="30" xfId="0" applyNumberFormat="1" applyFont="1" applyFill="1" applyBorder="1"/>
    <xf numFmtId="164" fontId="7" fillId="9" borderId="37" xfId="0" applyNumberFormat="1" applyFont="1" applyFill="1" applyBorder="1"/>
    <xf numFmtId="164" fontId="4" fillId="2" borderId="28" xfId="0" applyNumberFormat="1" applyFont="1" applyFill="1" applyBorder="1"/>
    <xf numFmtId="164" fontId="4" fillId="0" borderId="12" xfId="0" applyNumberFormat="1" applyFont="1" applyBorder="1"/>
    <xf numFmtId="49" fontId="5" fillId="0" borderId="20" xfId="0" applyNumberFormat="1" applyFont="1" applyBorder="1" applyAlignment="1">
      <alignment vertical="top" wrapText="1"/>
    </xf>
    <xf numFmtId="1" fontId="5" fillId="0" borderId="17" xfId="0" applyNumberFormat="1" applyFont="1" applyBorder="1" applyAlignment="1">
      <alignment horizontal="center" vertical="top"/>
    </xf>
    <xf numFmtId="49" fontId="5" fillId="0" borderId="22" xfId="0" applyNumberFormat="1" applyFont="1" applyBorder="1" applyAlignment="1">
      <alignment vertical="top" wrapText="1"/>
    </xf>
    <xf numFmtId="1" fontId="5" fillId="0" borderId="21" xfId="0" applyNumberFormat="1" applyFont="1" applyBorder="1" applyAlignment="1">
      <alignment horizontal="center" vertical="top"/>
    </xf>
    <xf numFmtId="0" fontId="4" fillId="0" borderId="17" xfId="0" applyFont="1" applyBorder="1" applyAlignment="1">
      <alignment horizontal="center" vertical="center" wrapText="1"/>
    </xf>
    <xf numFmtId="49" fontId="4" fillId="0" borderId="17" xfId="0" applyNumberFormat="1" applyFont="1" applyBorder="1" applyAlignment="1">
      <alignment wrapText="1"/>
    </xf>
    <xf numFmtId="165" fontId="5" fillId="0" borderId="17" xfId="0" applyNumberFormat="1" applyFont="1" applyBorder="1" applyAlignment="1">
      <alignment vertical="center" wrapText="1"/>
    </xf>
    <xf numFmtId="0" fontId="14" fillId="0" borderId="17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0" borderId="17" xfId="0" applyFont="1" applyBorder="1" applyAlignment="1">
      <alignment horizontal="left" vertical="top" wrapText="1"/>
    </xf>
    <xf numFmtId="49" fontId="4" fillId="0" borderId="17" xfId="0" applyNumberFormat="1" applyFont="1" applyBorder="1" applyAlignment="1">
      <alignment horizontal="left" vertical="top" wrapText="1"/>
    </xf>
    <xf numFmtId="165" fontId="4" fillId="0" borderId="17" xfId="0" applyNumberFormat="1" applyFont="1" applyBorder="1" applyAlignment="1">
      <alignment horizontal="left" vertical="center" wrapText="1"/>
    </xf>
    <xf numFmtId="49" fontId="4" fillId="0" borderId="56" xfId="0" applyNumberFormat="1" applyFont="1" applyBorder="1" applyAlignment="1">
      <alignment horizontal="left" vertical="top" readingOrder="1"/>
    </xf>
    <xf numFmtId="164" fontId="4" fillId="0" borderId="17" xfId="0" applyNumberFormat="1" applyFont="1" applyBorder="1" applyAlignment="1">
      <alignment horizontal="left"/>
    </xf>
    <xf numFmtId="164" fontId="4" fillId="0" borderId="17" xfId="0" applyNumberFormat="1" applyFont="1" applyBorder="1" applyAlignment="1">
      <alignment horizontal="left" wrapText="1"/>
    </xf>
    <xf numFmtId="0" fontId="5" fillId="0" borderId="20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left" vertical="top"/>
    </xf>
    <xf numFmtId="1" fontId="5" fillId="0" borderId="17" xfId="0" applyNumberFormat="1" applyFont="1" applyBorder="1" applyAlignment="1">
      <alignment horizontal="left" vertical="top"/>
    </xf>
    <xf numFmtId="0" fontId="5" fillId="0" borderId="20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21" xfId="0" applyFont="1" applyBorder="1"/>
    <xf numFmtId="165" fontId="5" fillId="2" borderId="59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center"/>
    </xf>
    <xf numFmtId="0" fontId="4" fillId="0" borderId="22" xfId="0" applyFont="1" applyBorder="1"/>
    <xf numFmtId="0" fontId="4" fillId="0" borderId="22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1" fillId="2" borderId="28" xfId="0" applyFont="1" applyFill="1" applyBorder="1" applyAlignment="1">
      <alignment horizontal="center"/>
    </xf>
    <xf numFmtId="0" fontId="1" fillId="7" borderId="29" xfId="0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0" fontId="1" fillId="2" borderId="3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20" xfId="0" applyFont="1" applyBorder="1" applyAlignment="1">
      <alignment horizontal="right" vertical="top" wrapText="1"/>
    </xf>
    <xf numFmtId="165" fontId="5" fillId="0" borderId="17" xfId="0" applyNumberFormat="1" applyFont="1" applyBorder="1" applyAlignment="1">
      <alignment horizontal="center" vertical="center" wrapText="1"/>
    </xf>
    <xf numFmtId="165" fontId="5" fillId="2" borderId="17" xfId="0" applyNumberFormat="1" applyFont="1" applyFill="1" applyBorder="1" applyAlignment="1">
      <alignment horizontal="right"/>
    </xf>
    <xf numFmtId="165" fontId="5" fillId="0" borderId="21" xfId="0" applyNumberFormat="1" applyFont="1" applyBorder="1" applyAlignment="1">
      <alignment horizontal="center"/>
    </xf>
    <xf numFmtId="0" fontId="24" fillId="4" borderId="16" xfId="0" applyFont="1" applyFill="1" applyBorder="1" applyAlignment="1">
      <alignment horizontal="center"/>
    </xf>
    <xf numFmtId="49" fontId="24" fillId="0" borderId="17" xfId="0" applyNumberFormat="1" applyFont="1" applyBorder="1" applyAlignment="1">
      <alignment horizontal="left" vertical="top" readingOrder="1"/>
    </xf>
    <xf numFmtId="0" fontId="24" fillId="0" borderId="17" xfId="0" applyFont="1" applyBorder="1" applyAlignment="1">
      <alignment horizontal="center"/>
    </xf>
    <xf numFmtId="49" fontId="24" fillId="0" borderId="17" xfId="0" applyNumberFormat="1" applyFont="1" applyBorder="1"/>
    <xf numFmtId="0" fontId="24" fillId="0" borderId="17" xfId="0" applyFont="1" applyBorder="1" applyAlignment="1">
      <alignment horizontal="right"/>
    </xf>
    <xf numFmtId="49" fontId="24" fillId="0" borderId="17" xfId="0" applyNumberFormat="1" applyFont="1" applyBorder="1" applyAlignment="1">
      <alignment horizontal="center"/>
    </xf>
    <xf numFmtId="164" fontId="24" fillId="0" borderId="17" xfId="0" applyNumberFormat="1" applyFont="1" applyBorder="1" applyAlignment="1">
      <alignment horizontal="left" vertical="center" wrapText="1"/>
    </xf>
    <xf numFmtId="49" fontId="24" fillId="0" borderId="17" xfId="0" applyNumberFormat="1" applyFont="1" applyBorder="1" applyAlignment="1">
      <alignment horizontal="left" readingOrder="1"/>
    </xf>
    <xf numFmtId="0" fontId="24" fillId="0" borderId="17" xfId="0" applyFont="1" applyBorder="1"/>
    <xf numFmtId="164" fontId="24" fillId="0" borderId="17" xfId="0" applyNumberFormat="1" applyFont="1" applyBorder="1" applyAlignment="1">
      <alignment vertical="center"/>
    </xf>
    <xf numFmtId="0" fontId="24" fillId="0" borderId="16" xfId="0" applyFont="1" applyBorder="1" applyAlignment="1">
      <alignment horizontal="center"/>
    </xf>
    <xf numFmtId="164" fontId="24" fillId="0" borderId="17" xfId="0" applyNumberFormat="1" applyFont="1" applyBorder="1" applyAlignment="1">
      <alignment vertical="center" wrapText="1"/>
    </xf>
    <xf numFmtId="0" fontId="1" fillId="3" borderId="77" xfId="0" applyFont="1" applyFill="1" applyBorder="1"/>
    <xf numFmtId="0" fontId="1" fillId="3" borderId="78" xfId="0" applyFont="1" applyFill="1" applyBorder="1"/>
    <xf numFmtId="0" fontId="1" fillId="3" borderId="78" xfId="0" applyFont="1" applyFill="1" applyBorder="1" applyAlignment="1">
      <alignment horizontal="center"/>
    </xf>
    <xf numFmtId="164" fontId="10" fillId="0" borderId="12" xfId="0" applyNumberFormat="1" applyFont="1" applyBorder="1"/>
    <xf numFmtId="0" fontId="4" fillId="4" borderId="17" xfId="0" applyFont="1" applyFill="1" applyBorder="1" applyAlignment="1">
      <alignment horizontal="center"/>
    </xf>
    <xf numFmtId="164" fontId="4" fillId="0" borderId="17" xfId="0" applyNumberFormat="1" applyFont="1" applyBorder="1" applyAlignment="1">
      <alignment horizontal="center" vertical="center"/>
    </xf>
    <xf numFmtId="49" fontId="1" fillId="3" borderId="26" xfId="0" applyNumberFormat="1" applyFont="1" applyFill="1" applyBorder="1"/>
    <xf numFmtId="49" fontId="24" fillId="0" borderId="17" xfId="0" applyNumberFormat="1" applyFont="1" applyBorder="1" applyAlignment="1">
      <alignment horizontal="left"/>
    </xf>
    <xf numFmtId="49" fontId="5" fillId="2" borderId="79" xfId="0" applyNumberFormat="1" applyFont="1" applyFill="1" applyBorder="1" applyAlignment="1">
      <alignment vertical="top" wrapText="1"/>
    </xf>
    <xf numFmtId="49" fontId="5" fillId="0" borderId="17" xfId="0" applyNumberFormat="1" applyFont="1" applyBorder="1" applyAlignment="1">
      <alignment horizontal="center" vertical="top" wrapText="1"/>
    </xf>
    <xf numFmtId="165" fontId="5" fillId="0" borderId="17" xfId="0" applyNumberFormat="1" applyFont="1" applyBorder="1" applyAlignment="1">
      <alignment horizontal="center" wrapText="1"/>
    </xf>
    <xf numFmtId="49" fontId="5" fillId="2" borderId="60" xfId="0" applyNumberFormat="1" applyFont="1" applyFill="1" applyBorder="1" applyAlignment="1">
      <alignment vertical="top" wrapText="1"/>
    </xf>
    <xf numFmtId="49" fontId="5" fillId="0" borderId="21" xfId="0" applyNumberFormat="1" applyFont="1" applyBorder="1" applyAlignment="1">
      <alignment horizontal="center" vertical="top" wrapText="1"/>
    </xf>
    <xf numFmtId="0" fontId="4" fillId="0" borderId="80" xfId="0" applyFont="1" applyBorder="1" applyAlignment="1">
      <alignment horizontal="center"/>
    </xf>
    <xf numFmtId="49" fontId="24" fillId="0" borderId="24" xfId="0" applyNumberFormat="1" applyFont="1" applyBorder="1" applyAlignment="1">
      <alignment horizontal="left" readingOrder="1"/>
    </xf>
    <xf numFmtId="0" fontId="5" fillId="0" borderId="20" xfId="0" applyFont="1" applyBorder="1" applyAlignment="1">
      <alignment wrapText="1"/>
    </xf>
    <xf numFmtId="0" fontId="5" fillId="0" borderId="20" xfId="0" applyFont="1" applyBorder="1" applyAlignment="1">
      <alignment horizontal="right" wrapText="1"/>
    </xf>
    <xf numFmtId="0" fontId="5" fillId="0" borderId="17" xfId="0" applyFont="1" applyBorder="1" applyAlignment="1">
      <alignment wrapText="1"/>
    </xf>
    <xf numFmtId="165" fontId="5" fillId="6" borderId="17" xfId="0" applyNumberFormat="1" applyFont="1" applyFill="1" applyBorder="1" applyAlignment="1">
      <alignment horizontal="center" wrapText="1"/>
    </xf>
    <xf numFmtId="165" fontId="5" fillId="2" borderId="59" xfId="0" applyNumberFormat="1" applyFont="1" applyFill="1" applyBorder="1" applyAlignment="1">
      <alignment horizontal="center" wrapText="1"/>
    </xf>
    <xf numFmtId="0" fontId="1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/>
    <xf numFmtId="49" fontId="1" fillId="3" borderId="17" xfId="0" applyNumberFormat="1" applyFont="1" applyFill="1" applyBorder="1" applyAlignment="1">
      <alignment horizontal="center"/>
    </xf>
    <xf numFmtId="0" fontId="1" fillId="3" borderId="17" xfId="0" applyFont="1" applyFill="1" applyBorder="1"/>
    <xf numFmtId="0" fontId="4" fillId="4" borderId="17" xfId="0" applyFont="1" applyFill="1" applyBorder="1"/>
    <xf numFmtId="0" fontId="5" fillId="0" borderId="17" xfId="0" applyFont="1" applyBorder="1" applyAlignment="1">
      <alignment horizontal="left" vertical="top" wrapText="1"/>
    </xf>
    <xf numFmtId="0" fontId="5" fillId="0" borderId="17" xfId="0" applyFont="1" applyBorder="1" applyAlignment="1">
      <alignment horizontal="right" vertical="top"/>
    </xf>
    <xf numFmtId="165" fontId="5" fillId="0" borderId="17" xfId="0" applyNumberFormat="1" applyFont="1" applyBorder="1" applyAlignment="1">
      <alignment vertical="center"/>
    </xf>
    <xf numFmtId="0" fontId="5" fillId="0" borderId="17" xfId="0" applyFont="1" applyBorder="1" applyAlignment="1">
      <alignment horizontal="right" vertical="top" wrapText="1"/>
    </xf>
    <xf numFmtId="0" fontId="5" fillId="2" borderId="17" xfId="0" applyFont="1" applyFill="1" applyBorder="1" applyAlignment="1">
      <alignment horizontal="right" vertical="top" wrapText="1"/>
    </xf>
    <xf numFmtId="0" fontId="1" fillId="3" borderId="17" xfId="0" applyFont="1" applyFill="1" applyBorder="1" applyAlignment="1">
      <alignment horizontal="center"/>
    </xf>
    <xf numFmtId="1" fontId="1" fillId="3" borderId="17" xfId="0" applyNumberFormat="1" applyFont="1" applyFill="1" applyBorder="1" applyAlignment="1">
      <alignment horizontal="center"/>
    </xf>
    <xf numFmtId="164" fontId="1" fillId="3" borderId="17" xfId="0" applyNumberFormat="1" applyFont="1" applyFill="1" applyBorder="1" applyAlignment="1">
      <alignment horizontal="center"/>
    </xf>
    <xf numFmtId="164" fontId="1" fillId="3" borderId="17" xfId="0" applyNumberFormat="1" applyFont="1" applyFill="1" applyBorder="1"/>
    <xf numFmtId="0" fontId="7" fillId="0" borderId="67" xfId="0" applyFont="1" applyBorder="1" applyAlignment="1">
      <alignment horizontal="center"/>
    </xf>
    <xf numFmtId="0" fontId="1" fillId="0" borderId="67" xfId="0" applyFont="1" applyBorder="1"/>
    <xf numFmtId="164" fontId="7" fillId="0" borderId="67" xfId="0" applyNumberFormat="1" applyFont="1" applyBorder="1"/>
    <xf numFmtId="0" fontId="1" fillId="0" borderId="84" xfId="0" applyFont="1" applyBorder="1"/>
    <xf numFmtId="0" fontId="4" fillId="0" borderId="4" xfId="0" applyFont="1" applyBorder="1"/>
    <xf numFmtId="0" fontId="25" fillId="0" borderId="17" xfId="0" applyFont="1" applyBorder="1"/>
    <xf numFmtId="49" fontId="7" fillId="7" borderId="30" xfId="0" applyNumberFormat="1" applyFont="1" applyFill="1" applyBorder="1"/>
    <xf numFmtId="164" fontId="4" fillId="0" borderId="17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49" fontId="1" fillId="3" borderId="6" xfId="0" applyNumberFormat="1" applyFont="1" applyFill="1" applyBorder="1" applyAlignment="1">
      <alignment horizontal="center"/>
    </xf>
    <xf numFmtId="0" fontId="3" fillId="0" borderId="13" xfId="0" applyFont="1" applyBorder="1"/>
    <xf numFmtId="49" fontId="2" fillId="3" borderId="7" xfId="0" applyNumberFormat="1" applyFont="1" applyFill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49" fontId="7" fillId="8" borderId="41" xfId="0" applyNumberFormat="1" applyFont="1" applyFill="1" applyBorder="1" applyAlignment="1">
      <alignment horizontal="center"/>
    </xf>
    <xf numFmtId="0" fontId="3" fillId="0" borderId="42" xfId="0" applyFont="1" applyBorder="1"/>
    <xf numFmtId="164" fontId="1" fillId="8" borderId="43" xfId="0" applyNumberFormat="1" applyFont="1" applyFill="1" applyBorder="1" applyAlignment="1">
      <alignment horizontal="center"/>
    </xf>
    <xf numFmtId="0" fontId="3" fillId="0" borderId="44" xfId="0" applyFont="1" applyBorder="1"/>
    <xf numFmtId="49" fontId="9" fillId="0" borderId="45" xfId="0" applyNumberFormat="1" applyFont="1" applyBorder="1" applyAlignment="1">
      <alignment horizontal="center"/>
    </xf>
    <xf numFmtId="0" fontId="3" fillId="0" borderId="46" xfId="0" applyFont="1" applyBorder="1"/>
    <xf numFmtId="0" fontId="3" fillId="0" borderId="47" xfId="0" applyFont="1" applyBorder="1"/>
    <xf numFmtId="49" fontId="9" fillId="2" borderId="45" xfId="0" applyNumberFormat="1" applyFont="1" applyFill="1" applyBorder="1" applyAlignment="1">
      <alignment horizontal="center"/>
    </xf>
    <xf numFmtId="0" fontId="7" fillId="0" borderId="58" xfId="0" applyFont="1" applyBorder="1" applyAlignment="1">
      <alignment horizontal="center"/>
    </xf>
    <xf numFmtId="0" fontId="3" fillId="0" borderId="20" xfId="0" applyFont="1" applyBorder="1"/>
    <xf numFmtId="164" fontId="1" fillId="0" borderId="58" xfId="0" applyNumberFormat="1" applyFont="1" applyBorder="1" applyAlignment="1">
      <alignment horizontal="center"/>
    </xf>
    <xf numFmtId="0" fontId="9" fillId="0" borderId="58" xfId="0" applyFont="1" applyBorder="1" applyAlignment="1">
      <alignment horizontal="center"/>
    </xf>
    <xf numFmtId="0" fontId="3" fillId="0" borderId="64" xfId="0" applyFont="1" applyBorder="1"/>
    <xf numFmtId="0" fontId="1" fillId="0" borderId="57" xfId="0" applyFont="1" applyBorder="1" applyAlignment="1">
      <alignment horizontal="center" wrapText="1"/>
    </xf>
    <xf numFmtId="0" fontId="3" fillId="0" borderId="21" xfId="0" applyFont="1" applyBorder="1"/>
    <xf numFmtId="0" fontId="2" fillId="0" borderId="58" xfId="0" applyFont="1" applyBorder="1" applyAlignment="1">
      <alignment horizontal="center"/>
    </xf>
    <xf numFmtId="49" fontId="2" fillId="0" borderId="81" xfId="0" applyNumberFormat="1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49" fontId="2" fillId="3" borderId="58" xfId="0" applyNumberFormat="1" applyFont="1" applyFill="1" applyBorder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4" borderId="86" xfId="0" applyFont="1" applyFill="1" applyBorder="1" applyAlignment="1">
      <alignment horizontal="center"/>
    </xf>
    <xf numFmtId="0" fontId="4" fillId="0" borderId="57" xfId="0" applyFont="1" applyBorder="1"/>
    <xf numFmtId="0" fontId="4" fillId="0" borderId="57" xfId="0" applyFont="1" applyBorder="1" applyAlignment="1">
      <alignment horizontal="center"/>
    </xf>
    <xf numFmtId="0" fontId="4" fillId="0" borderId="57" xfId="0" applyFont="1" applyBorder="1" applyAlignment="1">
      <alignment horizontal="left"/>
    </xf>
    <xf numFmtId="0" fontId="5" fillId="0" borderId="87" xfId="0" applyFont="1" applyBorder="1"/>
    <xf numFmtId="165" fontId="5" fillId="2" borderId="87" xfId="0" applyNumberFormat="1" applyFont="1" applyFill="1" applyBorder="1" applyAlignment="1">
      <alignment horizontal="right"/>
    </xf>
    <xf numFmtId="165" fontId="4" fillId="0" borderId="57" xfId="0" applyNumberFormat="1" applyFont="1" applyBorder="1" applyAlignment="1">
      <alignment horizontal="left" vertical="center" wrapText="1"/>
    </xf>
    <xf numFmtId="0" fontId="1" fillId="3" borderId="77" xfId="0" applyFont="1" applyFill="1" applyBorder="1" applyAlignment="1">
      <alignment horizontal="center"/>
    </xf>
    <xf numFmtId="1" fontId="1" fillId="3" borderId="78" xfId="0" applyNumberFormat="1" applyFont="1" applyFill="1" applyBorder="1" applyAlignment="1">
      <alignment horizontal="center"/>
    </xf>
    <xf numFmtId="164" fontId="1" fillId="3" borderId="78" xfId="0" applyNumberFormat="1" applyFont="1" applyFill="1" applyBorder="1" applyAlignment="1">
      <alignment horizontal="center"/>
    </xf>
    <xf numFmtId="164" fontId="1" fillId="3" borderId="78" xfId="0" applyNumberFormat="1" applyFont="1" applyFill="1" applyBorder="1"/>
    <xf numFmtId="0" fontId="4" fillId="4" borderId="85" xfId="0" applyFont="1" applyFill="1" applyBorder="1" applyAlignment="1">
      <alignment horizontal="center"/>
    </xf>
    <xf numFmtId="0" fontId="4" fillId="0" borderId="85" xfId="0" applyFont="1" applyBorder="1"/>
    <xf numFmtId="0" fontId="4" fillId="0" borderId="85" xfId="0" applyFont="1" applyBorder="1" applyAlignment="1">
      <alignment horizontal="center"/>
    </xf>
    <xf numFmtId="0" fontId="4" fillId="0" borderId="85" xfId="0" applyFont="1" applyBorder="1" applyAlignment="1">
      <alignment horizontal="left"/>
    </xf>
    <xf numFmtId="0" fontId="5" fillId="0" borderId="85" xfId="0" applyFont="1" applyBorder="1"/>
    <xf numFmtId="165" fontId="5" fillId="2" borderId="85" xfId="0" applyNumberFormat="1" applyFont="1" applyFill="1" applyBorder="1" applyAlignment="1">
      <alignment horizontal="right"/>
    </xf>
    <xf numFmtId="165" fontId="4" fillId="0" borderId="85" xfId="0" applyNumberFormat="1" applyFont="1" applyBorder="1" applyAlignment="1">
      <alignment horizontal="left" vertical="center" wrapText="1"/>
    </xf>
    <xf numFmtId="0" fontId="4" fillId="2" borderId="85" xfId="0" applyFont="1" applyFill="1" applyBorder="1" applyAlignment="1">
      <alignment horizontal="center"/>
    </xf>
    <xf numFmtId="0" fontId="4" fillId="0" borderId="85" xfId="0" applyFont="1" applyBorder="1" applyAlignment="1">
      <alignment horizontal="left" readingOrder="1"/>
    </xf>
    <xf numFmtId="0" fontId="4" fillId="2" borderId="85" xfId="0" applyFont="1" applyFill="1" applyBorder="1" applyAlignment="1">
      <alignment horizontal="center" vertical="top" wrapText="1"/>
    </xf>
    <xf numFmtId="0" fontId="4" fillId="2" borderId="85" xfId="0" applyFont="1" applyFill="1" applyBorder="1" applyAlignment="1">
      <alignment horizontal="left" vertical="top" wrapText="1"/>
    </xf>
    <xf numFmtId="164" fontId="4" fillId="0" borderId="85" xfId="0" applyNumberFormat="1" applyFont="1" applyBorder="1" applyAlignment="1">
      <alignment vertical="center" wrapText="1"/>
    </xf>
    <xf numFmtId="0" fontId="4" fillId="6" borderId="85" xfId="0" applyFont="1" applyFill="1" applyBorder="1"/>
    <xf numFmtId="0" fontId="5" fillId="0" borderId="21" xfId="0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2"/>
  <sheetViews>
    <sheetView showGridLines="0" tabSelected="1" topLeftCell="A19" workbookViewId="0">
      <selection activeCell="D50" sqref="D50"/>
    </sheetView>
  </sheetViews>
  <sheetFormatPr baseColWidth="10" defaultColWidth="12.625" defaultRowHeight="15" customHeight="1" x14ac:dyDescent="0.2"/>
  <cols>
    <col min="1" max="1" width="8.125" customWidth="1"/>
    <col min="2" max="2" width="25.875" customWidth="1"/>
    <col min="3" max="3" width="10.5" customWidth="1"/>
    <col min="4" max="4" width="49.875" customWidth="1"/>
    <col min="5" max="5" width="29.875" customWidth="1"/>
    <col min="6" max="6" width="16.625" customWidth="1"/>
    <col min="7" max="7" width="10" customWidth="1"/>
    <col min="8" max="8" width="19.375" customWidth="1"/>
    <col min="9" max="10" width="17.375" customWidth="1"/>
    <col min="11" max="11" width="15.375" customWidth="1"/>
    <col min="13" max="13" width="11.625" customWidth="1"/>
    <col min="14" max="14" width="9.3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9">
        <v>1</v>
      </c>
      <c r="B4" s="10" t="s">
        <v>13</v>
      </c>
      <c r="C4" s="11">
        <v>3</v>
      </c>
      <c r="D4" s="12" t="s">
        <v>14</v>
      </c>
      <c r="E4" s="12" t="s">
        <v>15</v>
      </c>
      <c r="F4" s="12" t="s">
        <v>16</v>
      </c>
      <c r="G4" s="13">
        <v>2022</v>
      </c>
      <c r="H4" s="14" t="s">
        <v>17</v>
      </c>
      <c r="I4" s="15">
        <v>251</v>
      </c>
      <c r="J4" s="15">
        <f t="shared" ref="J4:J49" si="0">I4*C4</f>
        <v>753</v>
      </c>
      <c r="K4" s="16" t="s">
        <v>18</v>
      </c>
      <c r="L4" s="17"/>
      <c r="M4" s="6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9">
        <v>2</v>
      </c>
      <c r="B5" s="10" t="s">
        <v>19</v>
      </c>
      <c r="C5" s="11">
        <v>3</v>
      </c>
      <c r="D5" s="12" t="s">
        <v>20</v>
      </c>
      <c r="E5" s="12" t="s">
        <v>21</v>
      </c>
      <c r="F5" s="12" t="s">
        <v>16</v>
      </c>
      <c r="G5" s="13">
        <v>2021</v>
      </c>
      <c r="H5" s="14" t="s">
        <v>17</v>
      </c>
      <c r="I5" s="15">
        <v>703</v>
      </c>
      <c r="J5" s="15">
        <f t="shared" si="0"/>
        <v>2109</v>
      </c>
      <c r="K5" s="18" t="s">
        <v>22</v>
      </c>
      <c r="L5" s="17"/>
      <c r="M5" s="6"/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9">
        <v>3</v>
      </c>
      <c r="B6" s="10" t="s">
        <v>13</v>
      </c>
      <c r="C6" s="11">
        <v>3</v>
      </c>
      <c r="D6" s="12" t="s">
        <v>23</v>
      </c>
      <c r="E6" s="12" t="s">
        <v>24</v>
      </c>
      <c r="F6" s="12" t="s">
        <v>16</v>
      </c>
      <c r="G6" s="13">
        <v>2022</v>
      </c>
      <c r="H6" s="14" t="s">
        <v>17</v>
      </c>
      <c r="I6" s="15">
        <v>391</v>
      </c>
      <c r="J6" s="15">
        <f t="shared" si="0"/>
        <v>1173</v>
      </c>
      <c r="K6" s="19" t="s">
        <v>18</v>
      </c>
      <c r="L6" s="17"/>
      <c r="M6" s="6"/>
      <c r="N6" s="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9">
        <v>4</v>
      </c>
      <c r="B7" s="10" t="s">
        <v>13</v>
      </c>
      <c r="C7" s="11">
        <v>3</v>
      </c>
      <c r="D7" s="12" t="s">
        <v>25</v>
      </c>
      <c r="E7" s="12" t="s">
        <v>26</v>
      </c>
      <c r="F7" s="12" t="s">
        <v>16</v>
      </c>
      <c r="G7" s="13">
        <v>2022</v>
      </c>
      <c r="H7" s="14" t="s">
        <v>17</v>
      </c>
      <c r="I7" s="15">
        <v>321</v>
      </c>
      <c r="J7" s="15">
        <f t="shared" si="0"/>
        <v>963</v>
      </c>
      <c r="K7" s="19" t="s">
        <v>18</v>
      </c>
      <c r="L7" s="17"/>
      <c r="M7" s="6"/>
      <c r="N7" s="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9">
        <v>5</v>
      </c>
      <c r="B8" s="10" t="s">
        <v>19</v>
      </c>
      <c r="C8" s="11">
        <v>3</v>
      </c>
      <c r="D8" s="12" t="s">
        <v>27</v>
      </c>
      <c r="E8" s="12" t="s">
        <v>28</v>
      </c>
      <c r="F8" s="12" t="s">
        <v>16</v>
      </c>
      <c r="G8" s="13">
        <v>2021</v>
      </c>
      <c r="H8" s="14" t="s">
        <v>17</v>
      </c>
      <c r="I8" s="15">
        <v>290</v>
      </c>
      <c r="J8" s="15">
        <f t="shared" si="0"/>
        <v>870</v>
      </c>
      <c r="K8" s="18" t="s">
        <v>22</v>
      </c>
      <c r="L8" s="17"/>
      <c r="M8" s="6"/>
      <c r="N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9">
        <v>6</v>
      </c>
      <c r="B9" s="10" t="s">
        <v>19</v>
      </c>
      <c r="C9" s="11">
        <v>3</v>
      </c>
      <c r="D9" s="12" t="s">
        <v>29</v>
      </c>
      <c r="E9" s="12" t="s">
        <v>30</v>
      </c>
      <c r="F9" s="12" t="s">
        <v>16</v>
      </c>
      <c r="G9" s="20">
        <v>2021</v>
      </c>
      <c r="H9" s="14" t="s">
        <v>17</v>
      </c>
      <c r="I9" s="15">
        <v>263</v>
      </c>
      <c r="J9" s="15">
        <f t="shared" si="0"/>
        <v>789</v>
      </c>
      <c r="K9" s="18" t="s">
        <v>22</v>
      </c>
      <c r="L9" s="17"/>
      <c r="M9" s="6"/>
      <c r="N9" s="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9">
        <v>7</v>
      </c>
      <c r="B10" s="10" t="s">
        <v>19</v>
      </c>
      <c r="C10" s="11">
        <v>3</v>
      </c>
      <c r="D10" s="12" t="s">
        <v>31</v>
      </c>
      <c r="E10" s="12" t="s">
        <v>32</v>
      </c>
      <c r="F10" s="12" t="s">
        <v>16</v>
      </c>
      <c r="G10" s="13">
        <v>2019</v>
      </c>
      <c r="H10" s="14" t="s">
        <v>17</v>
      </c>
      <c r="I10" s="21">
        <v>334</v>
      </c>
      <c r="J10" s="15">
        <f t="shared" si="0"/>
        <v>1002</v>
      </c>
      <c r="K10" s="18" t="s">
        <v>22</v>
      </c>
      <c r="L10" s="17"/>
      <c r="M10" s="6"/>
      <c r="N10" s="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9">
        <v>8</v>
      </c>
      <c r="B11" s="10" t="s">
        <v>19</v>
      </c>
      <c r="C11" s="11">
        <v>3</v>
      </c>
      <c r="D11" s="12" t="s">
        <v>33</v>
      </c>
      <c r="E11" s="12" t="s">
        <v>34</v>
      </c>
      <c r="F11" s="12" t="s">
        <v>16</v>
      </c>
      <c r="G11" s="13">
        <v>2021</v>
      </c>
      <c r="H11" s="14" t="s">
        <v>17</v>
      </c>
      <c r="I11" s="21">
        <v>263</v>
      </c>
      <c r="J11" s="15">
        <f t="shared" si="0"/>
        <v>789</v>
      </c>
      <c r="K11" s="18" t="s">
        <v>22</v>
      </c>
      <c r="L11" s="22"/>
      <c r="M11" s="6"/>
      <c r="N11" s="2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9">
        <v>9</v>
      </c>
      <c r="B12" s="10" t="s">
        <v>19</v>
      </c>
      <c r="C12" s="11">
        <v>3</v>
      </c>
      <c r="D12" s="12" t="s">
        <v>35</v>
      </c>
      <c r="E12" s="12" t="s">
        <v>36</v>
      </c>
      <c r="F12" s="12" t="s">
        <v>16</v>
      </c>
      <c r="G12" s="13">
        <v>2021</v>
      </c>
      <c r="H12" s="14" t="s">
        <v>17</v>
      </c>
      <c r="I12" s="21">
        <v>422</v>
      </c>
      <c r="J12" s="15">
        <f t="shared" si="0"/>
        <v>1266</v>
      </c>
      <c r="K12" s="18" t="s">
        <v>22</v>
      </c>
      <c r="L12" s="22"/>
      <c r="M12" s="6"/>
      <c r="N12" s="2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9">
        <v>10</v>
      </c>
      <c r="B13" s="10" t="s">
        <v>19</v>
      </c>
      <c r="C13" s="11">
        <v>3</v>
      </c>
      <c r="D13" s="12" t="s">
        <v>37</v>
      </c>
      <c r="E13" s="12" t="s">
        <v>38</v>
      </c>
      <c r="F13" s="12" t="s">
        <v>16</v>
      </c>
      <c r="G13" s="13">
        <v>2021</v>
      </c>
      <c r="H13" s="14" t="s">
        <v>17</v>
      </c>
      <c r="I13" s="21">
        <v>263</v>
      </c>
      <c r="J13" s="15">
        <f t="shared" si="0"/>
        <v>789</v>
      </c>
      <c r="K13" s="18" t="s">
        <v>22</v>
      </c>
      <c r="L13" s="22"/>
      <c r="M13" s="6"/>
      <c r="N13" s="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9">
        <v>11</v>
      </c>
      <c r="B14" s="10" t="s">
        <v>19</v>
      </c>
      <c r="C14" s="11">
        <v>3</v>
      </c>
      <c r="D14" s="12" t="s">
        <v>39</v>
      </c>
      <c r="E14" s="12" t="s">
        <v>40</v>
      </c>
      <c r="F14" s="12" t="s">
        <v>16</v>
      </c>
      <c r="G14" s="13">
        <v>2021</v>
      </c>
      <c r="H14" s="14" t="s">
        <v>17</v>
      </c>
      <c r="I14" s="21">
        <v>281</v>
      </c>
      <c r="J14" s="15">
        <f t="shared" si="0"/>
        <v>843</v>
      </c>
      <c r="K14" s="18" t="s">
        <v>22</v>
      </c>
      <c r="L14" s="22"/>
      <c r="M14" s="6"/>
      <c r="N14" s="2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9">
        <v>12</v>
      </c>
      <c r="B15" s="10" t="s">
        <v>19</v>
      </c>
      <c r="C15" s="11">
        <v>3</v>
      </c>
      <c r="D15" s="12" t="s">
        <v>41</v>
      </c>
      <c r="E15" s="12" t="s">
        <v>42</v>
      </c>
      <c r="F15" s="12" t="s">
        <v>16</v>
      </c>
      <c r="G15" s="13">
        <v>2021</v>
      </c>
      <c r="H15" s="14" t="s">
        <v>17</v>
      </c>
      <c r="I15" s="21">
        <v>483</v>
      </c>
      <c r="J15" s="15">
        <f t="shared" si="0"/>
        <v>1449</v>
      </c>
      <c r="K15" s="18" t="s">
        <v>22</v>
      </c>
      <c r="L15" s="22"/>
      <c r="M15" s="6"/>
      <c r="N15" s="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9">
        <v>13</v>
      </c>
      <c r="B16" s="10" t="s">
        <v>19</v>
      </c>
      <c r="C16" s="11">
        <v>3</v>
      </c>
      <c r="D16" s="12" t="s">
        <v>43</v>
      </c>
      <c r="E16" s="12" t="s">
        <v>44</v>
      </c>
      <c r="F16" s="12" t="s">
        <v>16</v>
      </c>
      <c r="G16" s="13">
        <v>2021</v>
      </c>
      <c r="H16" s="14" t="s">
        <v>17</v>
      </c>
      <c r="I16" s="21">
        <v>263</v>
      </c>
      <c r="J16" s="15">
        <f t="shared" si="0"/>
        <v>789</v>
      </c>
      <c r="K16" s="18" t="s">
        <v>22</v>
      </c>
      <c r="L16" s="22"/>
      <c r="M16" s="6"/>
      <c r="N16" s="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9">
        <v>14</v>
      </c>
      <c r="B17" s="10" t="s">
        <v>19</v>
      </c>
      <c r="C17" s="11">
        <v>3</v>
      </c>
      <c r="D17" s="12" t="s">
        <v>45</v>
      </c>
      <c r="E17" s="12" t="s">
        <v>46</v>
      </c>
      <c r="F17" s="12" t="s">
        <v>16</v>
      </c>
      <c r="G17" s="13">
        <v>2021</v>
      </c>
      <c r="H17" s="14" t="s">
        <v>17</v>
      </c>
      <c r="I17" s="21">
        <v>633</v>
      </c>
      <c r="J17" s="15">
        <f t="shared" si="0"/>
        <v>1899</v>
      </c>
      <c r="K17" s="18" t="s">
        <v>22</v>
      </c>
      <c r="L17" s="22"/>
      <c r="M17" s="6"/>
      <c r="N17" s="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9">
        <v>15</v>
      </c>
      <c r="B18" s="10" t="s">
        <v>19</v>
      </c>
      <c r="C18" s="11">
        <v>3</v>
      </c>
      <c r="D18" s="12" t="s">
        <v>47</v>
      </c>
      <c r="E18" s="12" t="s">
        <v>48</v>
      </c>
      <c r="F18" s="12" t="s">
        <v>49</v>
      </c>
      <c r="G18" s="13">
        <v>2021</v>
      </c>
      <c r="H18" s="14" t="s">
        <v>17</v>
      </c>
      <c r="I18" s="21">
        <v>446</v>
      </c>
      <c r="J18" s="15">
        <f t="shared" si="0"/>
        <v>1338</v>
      </c>
      <c r="K18" s="18" t="s">
        <v>22</v>
      </c>
      <c r="L18" s="22"/>
      <c r="M18" s="6"/>
      <c r="N18" s="2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9">
        <v>16</v>
      </c>
      <c r="B19" s="10" t="s">
        <v>19</v>
      </c>
      <c r="C19" s="11">
        <v>3</v>
      </c>
      <c r="D19" s="12" t="s">
        <v>50</v>
      </c>
      <c r="E19" s="12" t="s">
        <v>51</v>
      </c>
      <c r="F19" s="12" t="s">
        <v>16</v>
      </c>
      <c r="G19" s="13">
        <v>2021</v>
      </c>
      <c r="H19" s="14" t="s">
        <v>17</v>
      </c>
      <c r="I19" s="21">
        <v>721</v>
      </c>
      <c r="J19" s="15">
        <f t="shared" si="0"/>
        <v>2163</v>
      </c>
      <c r="K19" s="18" t="s">
        <v>22</v>
      </c>
      <c r="L19" s="22"/>
      <c r="M19" s="6"/>
      <c r="N19" s="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9">
        <v>17</v>
      </c>
      <c r="B20" s="10" t="s">
        <v>13</v>
      </c>
      <c r="C20" s="11">
        <v>3</v>
      </c>
      <c r="D20" s="12" t="s">
        <v>52</v>
      </c>
      <c r="E20" s="12" t="s">
        <v>53</v>
      </c>
      <c r="F20" s="12" t="s">
        <v>54</v>
      </c>
      <c r="G20" s="13">
        <v>2023</v>
      </c>
      <c r="H20" s="14" t="s">
        <v>17</v>
      </c>
      <c r="I20" s="15">
        <v>256</v>
      </c>
      <c r="J20" s="15">
        <f t="shared" si="0"/>
        <v>768</v>
      </c>
      <c r="K20" s="19" t="s">
        <v>18</v>
      </c>
      <c r="L20" s="22"/>
      <c r="M20" s="6"/>
      <c r="N20" s="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9">
        <v>18</v>
      </c>
      <c r="B21" s="10" t="s">
        <v>13</v>
      </c>
      <c r="C21" s="11">
        <v>3</v>
      </c>
      <c r="D21" s="12" t="s">
        <v>55</v>
      </c>
      <c r="E21" s="12" t="s">
        <v>53</v>
      </c>
      <c r="F21" s="12" t="s">
        <v>54</v>
      </c>
      <c r="G21" s="13">
        <v>2023</v>
      </c>
      <c r="H21" s="14" t="s">
        <v>17</v>
      </c>
      <c r="I21" s="15">
        <v>256</v>
      </c>
      <c r="J21" s="15">
        <f t="shared" si="0"/>
        <v>768</v>
      </c>
      <c r="K21" s="19" t="s">
        <v>18</v>
      </c>
      <c r="L21" s="22"/>
      <c r="M21" s="6"/>
      <c r="N21" s="2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9">
        <v>19</v>
      </c>
      <c r="B22" s="10" t="s">
        <v>19</v>
      </c>
      <c r="C22" s="11">
        <v>5</v>
      </c>
      <c r="D22" s="12" t="s">
        <v>56</v>
      </c>
      <c r="E22" s="12" t="s">
        <v>57</v>
      </c>
      <c r="F22" s="12" t="s">
        <v>58</v>
      </c>
      <c r="G22" s="13">
        <v>2019</v>
      </c>
      <c r="H22" s="14" t="s">
        <v>17</v>
      </c>
      <c r="I22" s="23">
        <v>1230</v>
      </c>
      <c r="J22" s="15">
        <f t="shared" si="0"/>
        <v>6150</v>
      </c>
      <c r="K22" s="18" t="s">
        <v>22</v>
      </c>
      <c r="L22" s="22"/>
      <c r="M22" s="6"/>
      <c r="N22" s="2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9">
        <v>20</v>
      </c>
      <c r="B23" s="10" t="s">
        <v>13</v>
      </c>
      <c r="C23" s="11">
        <v>5</v>
      </c>
      <c r="D23" s="12" t="s">
        <v>59</v>
      </c>
      <c r="E23" s="12" t="s">
        <v>60</v>
      </c>
      <c r="F23" s="12" t="s">
        <v>61</v>
      </c>
      <c r="G23" s="24" t="s">
        <v>62</v>
      </c>
      <c r="H23" s="14" t="s">
        <v>17</v>
      </c>
      <c r="I23" s="15">
        <v>603</v>
      </c>
      <c r="J23" s="15">
        <f t="shared" si="0"/>
        <v>3015</v>
      </c>
      <c r="K23" s="11" t="s">
        <v>18</v>
      </c>
      <c r="L23" s="22"/>
      <c r="M23" s="6"/>
      <c r="N23" s="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9">
        <v>21</v>
      </c>
      <c r="B24" s="10" t="s">
        <v>13</v>
      </c>
      <c r="C24" s="11">
        <v>5</v>
      </c>
      <c r="D24" s="12" t="s">
        <v>63</v>
      </c>
      <c r="E24" s="12" t="s">
        <v>64</v>
      </c>
      <c r="F24" s="12" t="s">
        <v>61</v>
      </c>
      <c r="G24" s="24" t="s">
        <v>65</v>
      </c>
      <c r="H24" s="14" t="s">
        <v>17</v>
      </c>
      <c r="I24" s="15">
        <v>506</v>
      </c>
      <c r="J24" s="15">
        <f t="shared" si="0"/>
        <v>2530</v>
      </c>
      <c r="K24" s="11" t="s">
        <v>18</v>
      </c>
      <c r="L24" s="22"/>
      <c r="M24" s="6"/>
      <c r="N24" s="2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9">
        <v>22</v>
      </c>
      <c r="B25" s="10" t="s">
        <v>13</v>
      </c>
      <c r="C25" s="11">
        <v>5</v>
      </c>
      <c r="D25" s="12" t="s">
        <v>66</v>
      </c>
      <c r="E25" s="12" t="s">
        <v>67</v>
      </c>
      <c r="F25" s="12" t="s">
        <v>61</v>
      </c>
      <c r="G25" s="24" t="s">
        <v>68</v>
      </c>
      <c r="H25" s="14" t="s">
        <v>17</v>
      </c>
      <c r="I25" s="15">
        <v>484</v>
      </c>
      <c r="J25" s="15">
        <f t="shared" si="0"/>
        <v>2420</v>
      </c>
      <c r="K25" s="11" t="s">
        <v>18</v>
      </c>
      <c r="L25" s="22"/>
      <c r="M25" s="6"/>
      <c r="N25" s="2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25">
        <v>23</v>
      </c>
      <c r="B26" s="10" t="s">
        <v>19</v>
      </c>
      <c r="C26" s="26">
        <v>5</v>
      </c>
      <c r="D26" s="12" t="s">
        <v>69</v>
      </c>
      <c r="E26" s="27" t="s">
        <v>70</v>
      </c>
      <c r="F26" s="12" t="s">
        <v>71</v>
      </c>
      <c r="G26" s="20">
        <v>2022</v>
      </c>
      <c r="H26" s="14" t="s">
        <v>17</v>
      </c>
      <c r="I26" s="15">
        <v>509</v>
      </c>
      <c r="J26" s="15">
        <f t="shared" si="0"/>
        <v>2545</v>
      </c>
      <c r="K26" s="18" t="s">
        <v>22</v>
      </c>
      <c r="L26" s="22"/>
      <c r="M26" s="6"/>
      <c r="N26" s="2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9">
        <v>24</v>
      </c>
      <c r="B27" s="10" t="s">
        <v>19</v>
      </c>
      <c r="C27" s="28">
        <v>5</v>
      </c>
      <c r="D27" s="29" t="s">
        <v>72</v>
      </c>
      <c r="E27" s="30" t="s">
        <v>73</v>
      </c>
      <c r="F27" s="29" t="s">
        <v>74</v>
      </c>
      <c r="G27" s="31">
        <v>2022</v>
      </c>
      <c r="H27" s="14" t="s">
        <v>17</v>
      </c>
      <c r="I27" s="21">
        <v>276</v>
      </c>
      <c r="J27" s="15">
        <f t="shared" si="0"/>
        <v>1380</v>
      </c>
      <c r="K27" s="18" t="s">
        <v>22</v>
      </c>
      <c r="L27" s="22"/>
      <c r="M27" s="6"/>
      <c r="N27" s="2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9">
        <v>25</v>
      </c>
      <c r="B28" s="12" t="s">
        <v>75</v>
      </c>
      <c r="C28" s="11">
        <v>3</v>
      </c>
      <c r="D28" s="32" t="s">
        <v>76</v>
      </c>
      <c r="E28" s="33" t="s">
        <v>77</v>
      </c>
      <c r="F28" s="20" t="s">
        <v>78</v>
      </c>
      <c r="G28" s="20">
        <v>2021</v>
      </c>
      <c r="H28" s="14" t="s">
        <v>17</v>
      </c>
      <c r="I28" s="21">
        <v>1580</v>
      </c>
      <c r="J28" s="15">
        <f t="shared" si="0"/>
        <v>4740</v>
      </c>
      <c r="K28" s="34" t="s">
        <v>79</v>
      </c>
      <c r="L28" s="22"/>
      <c r="M28" s="6"/>
      <c r="N28" s="2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9">
        <v>26</v>
      </c>
      <c r="B29" s="12" t="s">
        <v>75</v>
      </c>
      <c r="C29" s="11">
        <v>2</v>
      </c>
      <c r="D29" s="32" t="s">
        <v>80</v>
      </c>
      <c r="E29" s="35" t="s">
        <v>81</v>
      </c>
      <c r="F29" s="33" t="s">
        <v>82</v>
      </c>
      <c r="G29" s="20">
        <v>2016</v>
      </c>
      <c r="H29" s="14" t="s">
        <v>17</v>
      </c>
      <c r="I29" s="21">
        <v>877</v>
      </c>
      <c r="J29" s="15">
        <f t="shared" si="0"/>
        <v>1754</v>
      </c>
      <c r="K29" s="34" t="s">
        <v>79</v>
      </c>
      <c r="L29" s="22"/>
      <c r="M29" s="6"/>
      <c r="N29" s="2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9">
        <v>27</v>
      </c>
      <c r="B30" s="12" t="s">
        <v>75</v>
      </c>
      <c r="C30" s="11">
        <v>3</v>
      </c>
      <c r="D30" s="32" t="s">
        <v>83</v>
      </c>
      <c r="E30" s="33" t="s">
        <v>84</v>
      </c>
      <c r="F30" s="12" t="s">
        <v>16</v>
      </c>
      <c r="G30" s="20">
        <v>2021</v>
      </c>
      <c r="H30" s="14" t="s">
        <v>17</v>
      </c>
      <c r="I30" s="21">
        <v>359</v>
      </c>
      <c r="J30" s="15">
        <f t="shared" si="0"/>
        <v>1077</v>
      </c>
      <c r="K30" s="34" t="s">
        <v>79</v>
      </c>
      <c r="L30" s="22"/>
      <c r="M30" s="6"/>
      <c r="N30" s="2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9">
        <v>28</v>
      </c>
      <c r="B31" s="12" t="s">
        <v>75</v>
      </c>
      <c r="C31" s="11">
        <v>3</v>
      </c>
      <c r="D31" s="32" t="s">
        <v>85</v>
      </c>
      <c r="E31" s="33" t="s">
        <v>86</v>
      </c>
      <c r="F31" s="33" t="s">
        <v>87</v>
      </c>
      <c r="G31" s="20">
        <v>2022</v>
      </c>
      <c r="H31" s="14" t="s">
        <v>17</v>
      </c>
      <c r="I31" s="21">
        <v>680</v>
      </c>
      <c r="J31" s="15">
        <f t="shared" si="0"/>
        <v>2040</v>
      </c>
      <c r="K31" s="34" t="s">
        <v>79</v>
      </c>
      <c r="L31" s="17"/>
      <c r="M31" s="6"/>
      <c r="N31" s="2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9">
        <v>29</v>
      </c>
      <c r="B32" s="12" t="s">
        <v>75</v>
      </c>
      <c r="C32" s="11">
        <v>3</v>
      </c>
      <c r="D32" s="32" t="s">
        <v>88</v>
      </c>
      <c r="E32" s="35" t="s">
        <v>89</v>
      </c>
      <c r="F32" s="33" t="s">
        <v>90</v>
      </c>
      <c r="G32" s="20">
        <v>2020</v>
      </c>
      <c r="H32" s="14" t="s">
        <v>17</v>
      </c>
      <c r="I32" s="21">
        <v>495</v>
      </c>
      <c r="J32" s="15">
        <f t="shared" si="0"/>
        <v>1485</v>
      </c>
      <c r="K32" s="34" t="s">
        <v>79</v>
      </c>
      <c r="L32" s="17"/>
      <c r="M32" s="6"/>
      <c r="N32" s="2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9">
        <v>30</v>
      </c>
      <c r="B33" s="12" t="s">
        <v>75</v>
      </c>
      <c r="C33" s="11">
        <v>2</v>
      </c>
      <c r="D33" s="32" t="s">
        <v>91</v>
      </c>
      <c r="E33" s="27" t="s">
        <v>92</v>
      </c>
      <c r="F33" s="33" t="s">
        <v>93</v>
      </c>
      <c r="G33" s="20">
        <v>2023</v>
      </c>
      <c r="H33" s="14" t="s">
        <v>17</v>
      </c>
      <c r="I33" s="21">
        <v>288</v>
      </c>
      <c r="J33" s="15">
        <f t="shared" si="0"/>
        <v>576</v>
      </c>
      <c r="K33" s="11" t="s">
        <v>94</v>
      </c>
      <c r="L33" s="17"/>
      <c r="M33" s="6"/>
      <c r="N33" s="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9">
        <v>31</v>
      </c>
      <c r="B34" s="12" t="s">
        <v>75</v>
      </c>
      <c r="C34" s="11">
        <v>2</v>
      </c>
      <c r="D34" s="32" t="s">
        <v>95</v>
      </c>
      <c r="E34" s="35" t="s">
        <v>96</v>
      </c>
      <c r="F34" s="33" t="s">
        <v>87</v>
      </c>
      <c r="G34" s="20">
        <v>2019</v>
      </c>
      <c r="H34" s="14" t="s">
        <v>17</v>
      </c>
      <c r="I34" s="21">
        <v>800</v>
      </c>
      <c r="J34" s="15">
        <f t="shared" si="0"/>
        <v>1600</v>
      </c>
      <c r="K34" s="34" t="s">
        <v>79</v>
      </c>
      <c r="L34" s="17"/>
      <c r="M34" s="6"/>
      <c r="N34" s="2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9">
        <v>32</v>
      </c>
      <c r="B35" s="12" t="s">
        <v>75</v>
      </c>
      <c r="C35" s="11">
        <v>3</v>
      </c>
      <c r="D35" s="32" t="s">
        <v>97</v>
      </c>
      <c r="E35" s="35" t="s">
        <v>98</v>
      </c>
      <c r="F35" s="12" t="s">
        <v>16</v>
      </c>
      <c r="G35" s="20">
        <v>2021</v>
      </c>
      <c r="H35" s="14" t="s">
        <v>17</v>
      </c>
      <c r="I35" s="21">
        <v>386</v>
      </c>
      <c r="J35" s="15">
        <f t="shared" si="0"/>
        <v>1158</v>
      </c>
      <c r="K35" s="34" t="s">
        <v>79</v>
      </c>
      <c r="L35" s="17"/>
      <c r="M35" s="6"/>
      <c r="N35" s="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9">
        <v>33</v>
      </c>
      <c r="B36" s="12" t="s">
        <v>75</v>
      </c>
      <c r="C36" s="11">
        <v>3</v>
      </c>
      <c r="D36" s="32" t="s">
        <v>99</v>
      </c>
      <c r="E36" s="35" t="s">
        <v>100</v>
      </c>
      <c r="F36" s="33" t="s">
        <v>101</v>
      </c>
      <c r="G36" s="20">
        <v>2023</v>
      </c>
      <c r="H36" s="14" t="s">
        <v>17</v>
      </c>
      <c r="I36" s="21">
        <v>482</v>
      </c>
      <c r="J36" s="15">
        <f t="shared" si="0"/>
        <v>1446</v>
      </c>
      <c r="K36" s="34" t="s">
        <v>79</v>
      </c>
      <c r="L36" s="17"/>
      <c r="M36" s="6"/>
      <c r="N36" s="2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9">
        <v>34</v>
      </c>
      <c r="B37" s="12" t="s">
        <v>75</v>
      </c>
      <c r="C37" s="11">
        <v>3</v>
      </c>
      <c r="D37" s="32" t="s">
        <v>102</v>
      </c>
      <c r="E37" s="35" t="s">
        <v>103</v>
      </c>
      <c r="F37" s="33" t="s">
        <v>104</v>
      </c>
      <c r="G37" s="20">
        <v>2017</v>
      </c>
      <c r="H37" s="14" t="s">
        <v>17</v>
      </c>
      <c r="I37" s="21">
        <v>120</v>
      </c>
      <c r="J37" s="15">
        <f t="shared" si="0"/>
        <v>360</v>
      </c>
      <c r="K37" s="34" t="s">
        <v>79</v>
      </c>
      <c r="L37" s="17"/>
      <c r="M37" s="6"/>
      <c r="N37" s="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9">
        <v>35</v>
      </c>
      <c r="B38" s="12" t="s">
        <v>75</v>
      </c>
      <c r="C38" s="11">
        <v>2</v>
      </c>
      <c r="D38" s="32" t="s">
        <v>105</v>
      </c>
      <c r="E38" s="35" t="s">
        <v>106</v>
      </c>
      <c r="F38" s="20" t="s">
        <v>107</v>
      </c>
      <c r="G38" s="20">
        <v>2020</v>
      </c>
      <c r="H38" s="14" t="s">
        <v>17</v>
      </c>
      <c r="I38" s="21">
        <v>1069</v>
      </c>
      <c r="J38" s="15">
        <f t="shared" si="0"/>
        <v>2138</v>
      </c>
      <c r="K38" s="34" t="s">
        <v>79</v>
      </c>
      <c r="L38" s="17"/>
      <c r="M38" s="6"/>
      <c r="N38" s="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9">
        <v>36</v>
      </c>
      <c r="B39" s="12" t="s">
        <v>75</v>
      </c>
      <c r="C39" s="11">
        <v>2</v>
      </c>
      <c r="D39" s="32" t="s">
        <v>108</v>
      </c>
      <c r="E39" s="33" t="s">
        <v>109</v>
      </c>
      <c r="F39" s="33" t="s">
        <v>90</v>
      </c>
      <c r="G39" s="20">
        <v>2019</v>
      </c>
      <c r="H39" s="14" t="s">
        <v>17</v>
      </c>
      <c r="I39" s="21">
        <v>720</v>
      </c>
      <c r="J39" s="15">
        <f t="shared" si="0"/>
        <v>1440</v>
      </c>
      <c r="K39" s="34" t="s">
        <v>79</v>
      </c>
      <c r="L39" s="17"/>
      <c r="M39" s="6"/>
      <c r="N39" s="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9">
        <v>37</v>
      </c>
      <c r="B40" s="12" t="s">
        <v>75</v>
      </c>
      <c r="C40" s="11">
        <v>2</v>
      </c>
      <c r="D40" s="32" t="s">
        <v>110</v>
      </c>
      <c r="E40" s="33" t="s">
        <v>111</v>
      </c>
      <c r="F40" s="33" t="s">
        <v>87</v>
      </c>
      <c r="G40" s="20">
        <v>2019</v>
      </c>
      <c r="H40" s="14" t="s">
        <v>17</v>
      </c>
      <c r="I40" s="21">
        <v>1160</v>
      </c>
      <c r="J40" s="15">
        <f t="shared" si="0"/>
        <v>2320</v>
      </c>
      <c r="K40" s="34" t="s">
        <v>79</v>
      </c>
      <c r="L40" s="17"/>
      <c r="M40" s="6"/>
      <c r="N40" s="2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9">
        <v>38</v>
      </c>
      <c r="B41" s="12" t="s">
        <v>75</v>
      </c>
      <c r="C41" s="11">
        <v>3</v>
      </c>
      <c r="D41" s="32" t="s">
        <v>112</v>
      </c>
      <c r="E41" s="35" t="s">
        <v>113</v>
      </c>
      <c r="F41" s="20" t="s">
        <v>90</v>
      </c>
      <c r="G41" s="20">
        <v>2021</v>
      </c>
      <c r="H41" s="14" t="s">
        <v>17</v>
      </c>
      <c r="I41" s="21">
        <v>460</v>
      </c>
      <c r="J41" s="15">
        <f t="shared" si="0"/>
        <v>1380</v>
      </c>
      <c r="K41" s="34" t="s">
        <v>79</v>
      </c>
      <c r="L41" s="17"/>
      <c r="M41" s="6"/>
      <c r="N41" s="2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9">
        <v>39</v>
      </c>
      <c r="B42" s="12" t="s">
        <v>75</v>
      </c>
      <c r="C42" s="11">
        <v>3</v>
      </c>
      <c r="D42" s="32" t="s">
        <v>114</v>
      </c>
      <c r="E42" s="33" t="s">
        <v>109</v>
      </c>
      <c r="F42" s="20" t="s">
        <v>90</v>
      </c>
      <c r="G42" s="20">
        <v>2018</v>
      </c>
      <c r="H42" s="14" t="s">
        <v>17</v>
      </c>
      <c r="I42" s="21">
        <v>900</v>
      </c>
      <c r="J42" s="15">
        <f t="shared" si="0"/>
        <v>2700</v>
      </c>
      <c r="K42" s="34" t="s">
        <v>79</v>
      </c>
      <c r="L42" s="17"/>
      <c r="M42" s="6"/>
      <c r="N42" s="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9">
        <v>40</v>
      </c>
      <c r="B43" s="12" t="s">
        <v>75</v>
      </c>
      <c r="C43" s="11">
        <v>2</v>
      </c>
      <c r="D43" s="32" t="s">
        <v>115</v>
      </c>
      <c r="E43" s="33" t="s">
        <v>116</v>
      </c>
      <c r="F43" s="12" t="s">
        <v>16</v>
      </c>
      <c r="G43" s="20">
        <v>2022</v>
      </c>
      <c r="H43" s="14" t="s">
        <v>17</v>
      </c>
      <c r="I43" s="21">
        <v>899</v>
      </c>
      <c r="J43" s="15">
        <f t="shared" si="0"/>
        <v>1798</v>
      </c>
      <c r="K43" s="34" t="s">
        <v>79</v>
      </c>
      <c r="L43" s="17"/>
      <c r="M43" s="6"/>
      <c r="N43" s="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9">
        <v>41</v>
      </c>
      <c r="B44" s="20" t="s">
        <v>19</v>
      </c>
      <c r="C44" s="36">
        <v>3</v>
      </c>
      <c r="D44" s="37" t="s">
        <v>117</v>
      </c>
      <c r="E44" s="37" t="s">
        <v>118</v>
      </c>
      <c r="F44" s="37" t="s">
        <v>119</v>
      </c>
      <c r="G44" s="38">
        <v>2022</v>
      </c>
      <c r="H44" s="14" t="s">
        <v>17</v>
      </c>
      <c r="I44" s="39">
        <v>330</v>
      </c>
      <c r="J44" s="15">
        <f t="shared" si="0"/>
        <v>990</v>
      </c>
      <c r="K44" s="11">
        <v>5728</v>
      </c>
      <c r="L44" s="17"/>
      <c r="M44" s="6"/>
      <c r="N44" s="2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9">
        <v>42</v>
      </c>
      <c r="B45" s="20" t="s">
        <v>19</v>
      </c>
      <c r="C45" s="40">
        <v>2</v>
      </c>
      <c r="D45" s="41" t="s">
        <v>120</v>
      </c>
      <c r="E45" s="41" t="s">
        <v>121</v>
      </c>
      <c r="F45" s="41" t="s">
        <v>122</v>
      </c>
      <c r="G45" s="42" t="s">
        <v>123</v>
      </c>
      <c r="H45" s="43" t="s">
        <v>17</v>
      </c>
      <c r="I45" s="44">
        <v>515</v>
      </c>
      <c r="J45" s="15">
        <f t="shared" si="0"/>
        <v>1030</v>
      </c>
      <c r="K45" s="11">
        <v>5728</v>
      </c>
      <c r="L45" s="17"/>
      <c r="M45" s="6"/>
      <c r="N45" s="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9">
        <v>43</v>
      </c>
      <c r="B46" s="20" t="s">
        <v>19</v>
      </c>
      <c r="C46" s="40">
        <v>3</v>
      </c>
      <c r="D46" s="41" t="s">
        <v>124</v>
      </c>
      <c r="E46" s="41" t="s">
        <v>125</v>
      </c>
      <c r="F46" s="41" t="s">
        <v>126</v>
      </c>
      <c r="G46" s="42">
        <v>2023</v>
      </c>
      <c r="H46" s="43" t="s">
        <v>17</v>
      </c>
      <c r="I46" s="44">
        <v>95</v>
      </c>
      <c r="J46" s="15">
        <f t="shared" si="0"/>
        <v>285</v>
      </c>
      <c r="K46" s="11">
        <v>5728</v>
      </c>
      <c r="L46" s="17"/>
      <c r="M46" s="6"/>
      <c r="N46" s="2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9">
        <v>44</v>
      </c>
      <c r="B47" s="20" t="s">
        <v>19</v>
      </c>
      <c r="C47" s="40">
        <v>3</v>
      </c>
      <c r="D47" s="496" t="s">
        <v>127</v>
      </c>
      <c r="E47" s="41" t="s">
        <v>128</v>
      </c>
      <c r="F47" s="41" t="s">
        <v>122</v>
      </c>
      <c r="G47" s="42" t="s">
        <v>129</v>
      </c>
      <c r="H47" s="43" t="s">
        <v>17</v>
      </c>
      <c r="I47" s="45">
        <v>380</v>
      </c>
      <c r="J47" s="15">
        <f t="shared" si="0"/>
        <v>1140</v>
      </c>
      <c r="K47" s="11">
        <v>5728</v>
      </c>
      <c r="L47" s="17"/>
      <c r="M47" s="6"/>
      <c r="N47" s="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9">
        <v>45</v>
      </c>
      <c r="B48" s="20" t="s">
        <v>19</v>
      </c>
      <c r="C48" s="40">
        <v>5</v>
      </c>
      <c r="D48" s="41" t="s">
        <v>130</v>
      </c>
      <c r="E48" s="41" t="s">
        <v>131</v>
      </c>
      <c r="F48" s="41" t="s">
        <v>132</v>
      </c>
      <c r="G48" s="42">
        <v>2021</v>
      </c>
      <c r="H48" s="43" t="s">
        <v>17</v>
      </c>
      <c r="I48" s="45">
        <v>693</v>
      </c>
      <c r="J48" s="15">
        <f t="shared" si="0"/>
        <v>3465</v>
      </c>
      <c r="K48" s="11">
        <v>5728</v>
      </c>
      <c r="L48" s="17"/>
      <c r="M48" s="6"/>
      <c r="N48" s="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9">
        <v>46</v>
      </c>
      <c r="B49" s="20" t="s">
        <v>133</v>
      </c>
      <c r="C49" s="10" t="s">
        <v>134</v>
      </c>
      <c r="D49" s="20" t="s">
        <v>135</v>
      </c>
      <c r="E49" s="46" t="s">
        <v>136</v>
      </c>
      <c r="F49" s="20" t="s">
        <v>137</v>
      </c>
      <c r="G49" s="20">
        <v>2015</v>
      </c>
      <c r="H49" s="43" t="s">
        <v>17</v>
      </c>
      <c r="I49" s="21">
        <v>132.35</v>
      </c>
      <c r="J49" s="15">
        <f t="shared" si="0"/>
        <v>397.04999999999995</v>
      </c>
      <c r="K49" s="11" t="s">
        <v>138</v>
      </c>
      <c r="L49" s="17"/>
      <c r="M49" s="6"/>
      <c r="N49" s="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47"/>
      <c r="B50" s="20"/>
      <c r="C50" s="10"/>
      <c r="D50" s="20"/>
      <c r="E50" s="46"/>
      <c r="F50" s="20"/>
      <c r="G50" s="20"/>
      <c r="H50" s="11"/>
      <c r="I50" s="21"/>
      <c r="J50" s="48"/>
      <c r="K50" s="11"/>
      <c r="L50" s="17"/>
      <c r="M50" s="6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47"/>
      <c r="B51" s="20"/>
      <c r="C51" s="10" t="s">
        <v>139</v>
      </c>
      <c r="D51" s="20"/>
      <c r="E51" s="46"/>
      <c r="F51" s="20"/>
      <c r="G51" s="20"/>
      <c r="H51" s="11"/>
      <c r="I51" s="21"/>
      <c r="J51" s="21"/>
      <c r="K51" s="11"/>
      <c r="L51" s="17"/>
      <c r="M51" s="6"/>
      <c r="N51" s="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49"/>
      <c r="B52" s="50"/>
      <c r="C52" s="51"/>
      <c r="D52" s="50"/>
      <c r="E52" s="52"/>
      <c r="F52" s="50"/>
      <c r="G52" s="50"/>
      <c r="H52" s="53"/>
      <c r="I52" s="54"/>
      <c r="J52" s="54"/>
      <c r="K52" s="53"/>
      <c r="L52" s="8"/>
      <c r="M52" s="6"/>
      <c r="N52" s="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55"/>
      <c r="B53" s="56"/>
      <c r="C53" s="57"/>
      <c r="D53" s="56"/>
      <c r="E53" s="56"/>
      <c r="F53" s="56"/>
      <c r="G53" s="58"/>
      <c r="H53" s="56"/>
      <c r="I53" s="56"/>
      <c r="J53" s="59"/>
      <c r="K53" s="60"/>
      <c r="L53" s="61"/>
      <c r="M53" s="6"/>
      <c r="N53" s="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62"/>
      <c r="B54" s="63"/>
      <c r="C54" s="63"/>
      <c r="D54" s="64"/>
      <c r="E54" s="64"/>
      <c r="F54" s="64"/>
      <c r="G54" s="64"/>
      <c r="H54" s="64"/>
      <c r="I54" s="62"/>
      <c r="J54" s="64"/>
      <c r="K54" s="65"/>
      <c r="L54" s="64"/>
      <c r="M54" s="2"/>
      <c r="N54" s="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1"/>
      <c r="B55" s="66"/>
      <c r="C55" s="66"/>
      <c r="D55" s="66"/>
      <c r="E55" s="66"/>
      <c r="F55" s="66"/>
      <c r="G55" s="66"/>
      <c r="H55" s="66"/>
      <c r="I55" s="1"/>
      <c r="J55" s="66"/>
      <c r="K55" s="66"/>
      <c r="L55" s="66"/>
      <c r="M55" s="2"/>
      <c r="N55" s="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67"/>
      <c r="B56" s="68"/>
      <c r="C56" s="68"/>
      <c r="D56" s="68"/>
      <c r="E56" s="68"/>
      <c r="F56" s="68"/>
      <c r="G56" s="68"/>
      <c r="H56" s="68"/>
      <c r="I56" s="68"/>
      <c r="J56" s="68"/>
      <c r="K56" s="69"/>
      <c r="L56" s="70"/>
      <c r="M56" s="6"/>
      <c r="N56" s="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71"/>
      <c r="B57" s="72"/>
      <c r="C57" s="64"/>
      <c r="D57" s="64"/>
      <c r="E57" s="64"/>
      <c r="F57" s="64"/>
      <c r="G57" s="64"/>
      <c r="H57" s="64"/>
      <c r="I57" s="62"/>
      <c r="J57" s="73"/>
      <c r="K57" s="74"/>
      <c r="L57" s="75"/>
      <c r="M57" s="6"/>
      <c r="N57" s="2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76" t="s">
        <v>140</v>
      </c>
      <c r="B58" s="76" t="s">
        <v>141</v>
      </c>
      <c r="C58" s="77"/>
      <c r="D58" s="66"/>
      <c r="E58" s="66"/>
      <c r="F58" s="66"/>
      <c r="G58" s="66"/>
      <c r="H58" s="66"/>
      <c r="I58" s="78"/>
      <c r="J58" s="79" t="s">
        <v>11</v>
      </c>
      <c r="K58" s="80">
        <f>SUM(J4:J51)</f>
        <v>73879.05</v>
      </c>
      <c r="L58" s="75"/>
      <c r="M58" s="6"/>
      <c r="N58" s="2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0.25" customHeight="1" x14ac:dyDescent="0.25">
      <c r="A59" s="81">
        <v>46</v>
      </c>
      <c r="B59" s="82">
        <v>141</v>
      </c>
      <c r="C59" s="83" t="s">
        <v>142</v>
      </c>
      <c r="D59" s="68"/>
      <c r="E59" s="68"/>
      <c r="F59" s="68"/>
      <c r="G59" s="68"/>
      <c r="H59" s="68"/>
      <c r="I59" s="68"/>
      <c r="J59" s="68"/>
      <c r="K59" s="84"/>
      <c r="L59" s="85"/>
      <c r="M59" s="6"/>
      <c r="N59" s="2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86"/>
      <c r="B60" s="87"/>
      <c r="C60" s="64"/>
      <c r="D60" s="64"/>
      <c r="E60" s="64"/>
      <c r="F60" s="72"/>
      <c r="G60" s="72"/>
      <c r="H60" s="64"/>
      <c r="I60" s="62"/>
      <c r="J60" s="64"/>
      <c r="K60" s="73"/>
      <c r="L60" s="73"/>
      <c r="M60" s="2"/>
      <c r="N60" s="2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88"/>
      <c r="B61" s="89"/>
      <c r="C61" s="89"/>
      <c r="D61" s="89"/>
      <c r="E61" s="90"/>
      <c r="F61" s="91" t="s">
        <v>140</v>
      </c>
      <c r="G61" s="91" t="s">
        <v>141</v>
      </c>
      <c r="H61" s="92"/>
      <c r="I61" s="1"/>
      <c r="J61" s="93"/>
      <c r="K61" s="451" t="s">
        <v>143</v>
      </c>
      <c r="L61" s="452"/>
      <c r="M61" s="6"/>
      <c r="N61" s="2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4" customHeight="1" x14ac:dyDescent="0.25">
      <c r="A62" s="88"/>
      <c r="B62" s="89"/>
      <c r="C62" s="89"/>
      <c r="D62" s="89"/>
      <c r="E62" s="90"/>
      <c r="F62" s="94">
        <f t="shared" ref="F62:G62" si="1">A59</f>
        <v>46</v>
      </c>
      <c r="G62" s="81">
        <f t="shared" si="1"/>
        <v>141</v>
      </c>
      <c r="H62" s="95" t="s">
        <v>144</v>
      </c>
      <c r="I62" s="96"/>
      <c r="J62" s="80">
        <f>K58</f>
        <v>73879.05</v>
      </c>
      <c r="K62" s="453">
        <v>70000</v>
      </c>
      <c r="L62" s="454"/>
      <c r="M62" s="6"/>
      <c r="N62" s="2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</sheetData>
  <mergeCells count="5">
    <mergeCell ref="B1:L1"/>
    <mergeCell ref="A2:A3"/>
    <mergeCell ref="B2:J2"/>
    <mergeCell ref="K61:L61"/>
    <mergeCell ref="K62:L62"/>
  </mergeCells>
  <pageMargins left="0.7" right="0.7" top="0.75" bottom="0.75" header="0" footer="0"/>
  <pageSetup orientation="portrait"/>
  <headerFooter>
    <oddFooter>&amp;C000000&amp;P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showGridLines="0" topLeftCell="A10" workbookViewId="0">
      <selection activeCell="K35" sqref="K35"/>
    </sheetView>
  </sheetViews>
  <sheetFormatPr baseColWidth="10" defaultColWidth="12.625" defaultRowHeight="15" customHeight="1" x14ac:dyDescent="0.2"/>
  <cols>
    <col min="1" max="1" width="8.5" customWidth="1"/>
    <col min="2" max="2" width="22.375" customWidth="1"/>
    <col min="3" max="3" width="9.375" customWidth="1"/>
    <col min="4" max="4" width="54.125" customWidth="1"/>
    <col min="5" max="5" width="28.375" customWidth="1"/>
    <col min="6" max="6" width="24.125" customWidth="1"/>
    <col min="7" max="7" width="11" customWidth="1"/>
    <col min="8" max="8" width="17" customWidth="1"/>
    <col min="9" max="9" width="13.375" customWidth="1"/>
    <col min="10" max="10" width="16.5" customWidth="1"/>
    <col min="11" max="11" width="13.875" customWidth="1"/>
    <col min="12" max="12" width="14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565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566</v>
      </c>
      <c r="C4" s="11">
        <v>5</v>
      </c>
      <c r="D4" s="12" t="s">
        <v>567</v>
      </c>
      <c r="E4" s="12" t="s">
        <v>568</v>
      </c>
      <c r="F4" s="12" t="s">
        <v>569</v>
      </c>
      <c r="G4" s="13">
        <v>2020</v>
      </c>
      <c r="H4" s="127" t="s">
        <v>17</v>
      </c>
      <c r="I4" s="15">
        <v>523</v>
      </c>
      <c r="J4" s="15">
        <f t="shared" ref="J4:J26" si="0">I4*C4</f>
        <v>2615</v>
      </c>
      <c r="K4" s="132" t="s">
        <v>18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570</v>
      </c>
      <c r="C5" s="11">
        <v>3</v>
      </c>
      <c r="D5" s="12" t="s">
        <v>571</v>
      </c>
      <c r="E5" s="12" t="s">
        <v>572</v>
      </c>
      <c r="F5" s="12" t="s">
        <v>153</v>
      </c>
      <c r="G5" s="20">
        <v>2022</v>
      </c>
      <c r="H5" s="127" t="s">
        <v>17</v>
      </c>
      <c r="I5" s="15">
        <v>141</v>
      </c>
      <c r="J5" s="15">
        <f t="shared" si="0"/>
        <v>423</v>
      </c>
      <c r="K5" s="132" t="s">
        <v>18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9">
        <v>3</v>
      </c>
      <c r="B6" s="32" t="s">
        <v>573</v>
      </c>
      <c r="C6" s="11">
        <v>3</v>
      </c>
      <c r="D6" s="12" t="s">
        <v>574</v>
      </c>
      <c r="E6" s="12" t="s">
        <v>575</v>
      </c>
      <c r="F6" s="12" t="s">
        <v>153</v>
      </c>
      <c r="G6" s="20">
        <v>2021</v>
      </c>
      <c r="H6" s="127" t="s">
        <v>17</v>
      </c>
      <c r="I6" s="15">
        <v>208</v>
      </c>
      <c r="J6" s="15">
        <f t="shared" si="0"/>
        <v>624</v>
      </c>
      <c r="K6" s="180" t="s">
        <v>18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32" t="s">
        <v>576</v>
      </c>
      <c r="C7" s="11">
        <v>3</v>
      </c>
      <c r="D7" s="12" t="s">
        <v>577</v>
      </c>
      <c r="E7" s="12" t="s">
        <v>578</v>
      </c>
      <c r="F7" s="12" t="s">
        <v>153</v>
      </c>
      <c r="G7" s="20">
        <v>2021</v>
      </c>
      <c r="H7" s="127" t="s">
        <v>17</v>
      </c>
      <c r="I7" s="15">
        <v>253</v>
      </c>
      <c r="J7" s="15">
        <f t="shared" si="0"/>
        <v>759</v>
      </c>
      <c r="K7" s="180" t="s">
        <v>18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32" t="s">
        <v>579</v>
      </c>
      <c r="C8" s="11">
        <v>3</v>
      </c>
      <c r="D8" s="12" t="s">
        <v>580</v>
      </c>
      <c r="E8" s="12" t="s">
        <v>581</v>
      </c>
      <c r="F8" s="12" t="s">
        <v>153</v>
      </c>
      <c r="G8" s="20">
        <v>2021</v>
      </c>
      <c r="H8" s="127" t="s">
        <v>17</v>
      </c>
      <c r="I8" s="15">
        <v>208</v>
      </c>
      <c r="J8" s="15">
        <f t="shared" si="0"/>
        <v>624</v>
      </c>
      <c r="K8" s="180" t="s">
        <v>18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32" t="s">
        <v>582</v>
      </c>
      <c r="C9" s="11">
        <v>3</v>
      </c>
      <c r="D9" s="12" t="s">
        <v>583</v>
      </c>
      <c r="E9" s="12" t="s">
        <v>584</v>
      </c>
      <c r="F9" s="12" t="s">
        <v>153</v>
      </c>
      <c r="G9" s="20">
        <v>2021</v>
      </c>
      <c r="H9" s="127" t="s">
        <v>17</v>
      </c>
      <c r="I9" s="15">
        <v>193</v>
      </c>
      <c r="J9" s="15">
        <f t="shared" si="0"/>
        <v>579</v>
      </c>
      <c r="K9" s="180" t="s">
        <v>18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32" t="s">
        <v>585</v>
      </c>
      <c r="C10" s="11">
        <v>3</v>
      </c>
      <c r="D10" s="12" t="s">
        <v>586</v>
      </c>
      <c r="E10" s="12" t="s">
        <v>587</v>
      </c>
      <c r="F10" s="12" t="s">
        <v>153</v>
      </c>
      <c r="G10" s="20">
        <v>2022</v>
      </c>
      <c r="H10" s="127" t="s">
        <v>17</v>
      </c>
      <c r="I10" s="15">
        <v>231</v>
      </c>
      <c r="J10" s="15">
        <f t="shared" si="0"/>
        <v>693</v>
      </c>
      <c r="K10" s="180" t="s">
        <v>18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32" t="s">
        <v>588</v>
      </c>
      <c r="C11" s="11">
        <v>3</v>
      </c>
      <c r="D11" s="12" t="s">
        <v>589</v>
      </c>
      <c r="E11" s="12" t="s">
        <v>590</v>
      </c>
      <c r="F11" s="12" t="s">
        <v>153</v>
      </c>
      <c r="G11" s="20">
        <v>2021</v>
      </c>
      <c r="H11" s="127" t="s">
        <v>17</v>
      </c>
      <c r="I11" s="15">
        <v>471</v>
      </c>
      <c r="J11" s="15">
        <f t="shared" si="0"/>
        <v>1413</v>
      </c>
      <c r="K11" s="11" t="s">
        <v>18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32" t="s">
        <v>591</v>
      </c>
      <c r="C12" s="11">
        <v>3</v>
      </c>
      <c r="D12" s="12" t="s">
        <v>592</v>
      </c>
      <c r="E12" s="12" t="s">
        <v>593</v>
      </c>
      <c r="F12" s="12" t="s">
        <v>153</v>
      </c>
      <c r="G12" s="20">
        <v>2022</v>
      </c>
      <c r="H12" s="127" t="s">
        <v>17</v>
      </c>
      <c r="I12" s="15">
        <v>351</v>
      </c>
      <c r="J12" s="15">
        <f t="shared" si="0"/>
        <v>1053</v>
      </c>
      <c r="K12" s="11" t="s">
        <v>18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32" t="s">
        <v>594</v>
      </c>
      <c r="C13" s="11">
        <v>3</v>
      </c>
      <c r="D13" s="12" t="s">
        <v>595</v>
      </c>
      <c r="E13" s="20" t="s">
        <v>596</v>
      </c>
      <c r="F13" s="12" t="s">
        <v>153</v>
      </c>
      <c r="G13" s="20">
        <v>2020</v>
      </c>
      <c r="H13" s="127" t="s">
        <v>17</v>
      </c>
      <c r="I13" s="15">
        <v>238</v>
      </c>
      <c r="J13" s="15">
        <f t="shared" si="0"/>
        <v>714</v>
      </c>
      <c r="K13" s="11" t="s">
        <v>18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32" t="s">
        <v>597</v>
      </c>
      <c r="C14" s="11">
        <v>3</v>
      </c>
      <c r="D14" s="12" t="s">
        <v>598</v>
      </c>
      <c r="E14" s="20"/>
      <c r="F14" s="12" t="s">
        <v>599</v>
      </c>
      <c r="G14" s="20">
        <v>2020</v>
      </c>
      <c r="H14" s="127" t="s">
        <v>17</v>
      </c>
      <c r="I14" s="15">
        <v>238</v>
      </c>
      <c r="J14" s="15">
        <f t="shared" si="0"/>
        <v>714</v>
      </c>
      <c r="K14" s="11" t="s">
        <v>18</v>
      </c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32" t="s">
        <v>600</v>
      </c>
      <c r="C15" s="11">
        <v>5</v>
      </c>
      <c r="D15" s="12" t="s">
        <v>601</v>
      </c>
      <c r="E15" s="12" t="s">
        <v>602</v>
      </c>
      <c r="F15" s="12" t="s">
        <v>603</v>
      </c>
      <c r="G15" s="24" t="s">
        <v>604</v>
      </c>
      <c r="H15" s="10" t="s">
        <v>605</v>
      </c>
      <c r="I15" s="15">
        <v>486</v>
      </c>
      <c r="J15" s="15">
        <f t="shared" si="0"/>
        <v>2430</v>
      </c>
      <c r="K15" s="11" t="s">
        <v>18</v>
      </c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32" t="s">
        <v>606</v>
      </c>
      <c r="C16" s="11">
        <v>3</v>
      </c>
      <c r="D16" s="12" t="s">
        <v>607</v>
      </c>
      <c r="E16" s="12" t="s">
        <v>608</v>
      </c>
      <c r="F16" s="12" t="s">
        <v>609</v>
      </c>
      <c r="G16" s="13">
        <v>2021</v>
      </c>
      <c r="H16" s="127" t="s">
        <v>17</v>
      </c>
      <c r="I16" s="23">
        <v>550</v>
      </c>
      <c r="J16" s="15">
        <f t="shared" si="0"/>
        <v>1650</v>
      </c>
      <c r="K16" s="18" t="s">
        <v>22</v>
      </c>
      <c r="L16" s="17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32" t="s">
        <v>610</v>
      </c>
      <c r="C17" s="11">
        <v>3</v>
      </c>
      <c r="D17" s="12" t="s">
        <v>611</v>
      </c>
      <c r="E17" s="12" t="s">
        <v>612</v>
      </c>
      <c r="F17" s="12" t="s">
        <v>613</v>
      </c>
      <c r="G17" s="13">
        <v>2021</v>
      </c>
      <c r="H17" s="127" t="s">
        <v>17</v>
      </c>
      <c r="I17" s="23">
        <v>3023</v>
      </c>
      <c r="J17" s="15">
        <f t="shared" si="0"/>
        <v>9069</v>
      </c>
      <c r="K17" s="18" t="s">
        <v>22</v>
      </c>
      <c r="L17" s="17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9">
        <v>15</v>
      </c>
      <c r="B18" s="32" t="s">
        <v>614</v>
      </c>
      <c r="C18" s="11">
        <v>3</v>
      </c>
      <c r="D18" s="12" t="s">
        <v>615</v>
      </c>
      <c r="E18" s="12" t="s">
        <v>616</v>
      </c>
      <c r="F18" s="12" t="s">
        <v>617</v>
      </c>
      <c r="G18" s="13">
        <v>2021</v>
      </c>
      <c r="H18" s="10" t="s">
        <v>605</v>
      </c>
      <c r="I18" s="23">
        <v>3180</v>
      </c>
      <c r="J18" s="15">
        <f t="shared" si="0"/>
        <v>9540</v>
      </c>
      <c r="K18" s="18" t="s">
        <v>22</v>
      </c>
      <c r="L18" s="17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">
      <c r="A19" s="9">
        <v>16</v>
      </c>
      <c r="B19" s="32" t="s">
        <v>618</v>
      </c>
      <c r="C19" s="11">
        <v>5</v>
      </c>
      <c r="D19" s="12" t="s">
        <v>619</v>
      </c>
      <c r="E19" s="12" t="s">
        <v>620</v>
      </c>
      <c r="F19" s="12" t="s">
        <v>621</v>
      </c>
      <c r="G19" s="13">
        <v>2019</v>
      </c>
      <c r="H19" s="10" t="s">
        <v>605</v>
      </c>
      <c r="I19" s="15">
        <v>2244</v>
      </c>
      <c r="J19" s="15">
        <f t="shared" si="0"/>
        <v>11220</v>
      </c>
      <c r="K19" s="132" t="s">
        <v>18</v>
      </c>
      <c r="L19" s="1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">
      <c r="A20" s="9">
        <v>17</v>
      </c>
      <c r="B20" s="32" t="s">
        <v>622</v>
      </c>
      <c r="C20" s="11">
        <v>5</v>
      </c>
      <c r="D20" s="12" t="s">
        <v>623</v>
      </c>
      <c r="E20" s="12" t="s">
        <v>624</v>
      </c>
      <c r="F20" s="12" t="s">
        <v>625</v>
      </c>
      <c r="G20" s="13">
        <v>2019</v>
      </c>
      <c r="H20" s="10" t="s">
        <v>605</v>
      </c>
      <c r="I20" s="23">
        <v>460</v>
      </c>
      <c r="J20" s="15">
        <f t="shared" si="0"/>
        <v>2300</v>
      </c>
      <c r="K20" s="18" t="s">
        <v>22</v>
      </c>
      <c r="L20" s="1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">
      <c r="A21" s="9">
        <v>18</v>
      </c>
      <c r="B21" s="32" t="s">
        <v>402</v>
      </c>
      <c r="C21" s="34">
        <v>3</v>
      </c>
      <c r="D21" s="182" t="s">
        <v>626</v>
      </c>
      <c r="E21" s="182" t="s">
        <v>627</v>
      </c>
      <c r="F21" s="182" t="s">
        <v>628</v>
      </c>
      <c r="G21" s="110">
        <v>2019</v>
      </c>
      <c r="H21" s="224" t="s">
        <v>17</v>
      </c>
      <c r="I21" s="112">
        <v>358</v>
      </c>
      <c r="J21" s="15">
        <f t="shared" si="0"/>
        <v>1074</v>
      </c>
      <c r="K21" s="11">
        <v>5728</v>
      </c>
      <c r="L21" s="17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2">
      <c r="A22" s="9">
        <v>20</v>
      </c>
      <c r="B22" s="32" t="s">
        <v>402</v>
      </c>
      <c r="C22" s="225">
        <v>3</v>
      </c>
      <c r="D22" s="226" t="s">
        <v>629</v>
      </c>
      <c r="E22" s="226" t="s">
        <v>630</v>
      </c>
      <c r="F22" s="226" t="s">
        <v>631</v>
      </c>
      <c r="G22" s="227">
        <v>2023</v>
      </c>
      <c r="H22" s="228" t="s">
        <v>17</v>
      </c>
      <c r="I22" s="44">
        <v>984</v>
      </c>
      <c r="J22" s="15">
        <f t="shared" si="0"/>
        <v>2952</v>
      </c>
      <c r="K22" s="11">
        <v>5728</v>
      </c>
      <c r="L22" s="17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">
      <c r="A23" s="9">
        <v>21</v>
      </c>
      <c r="B23" s="32" t="s">
        <v>402</v>
      </c>
      <c r="C23" s="225">
        <v>3</v>
      </c>
      <c r="D23" s="226" t="s">
        <v>632</v>
      </c>
      <c r="E23" s="226" t="s">
        <v>633</v>
      </c>
      <c r="F23" s="226" t="s">
        <v>631</v>
      </c>
      <c r="G23" s="227">
        <v>2022</v>
      </c>
      <c r="H23" s="228" t="s">
        <v>17</v>
      </c>
      <c r="I23" s="44">
        <v>1203</v>
      </c>
      <c r="J23" s="15">
        <f t="shared" si="0"/>
        <v>3609</v>
      </c>
      <c r="K23" s="11">
        <v>5728</v>
      </c>
      <c r="L23" s="17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">
      <c r="A24" s="9">
        <v>22</v>
      </c>
      <c r="B24" s="32" t="s">
        <v>402</v>
      </c>
      <c r="C24" s="225">
        <v>2</v>
      </c>
      <c r="D24" s="226" t="s">
        <v>634</v>
      </c>
      <c r="E24" s="226" t="s">
        <v>635</v>
      </c>
      <c r="F24" s="226" t="s">
        <v>631</v>
      </c>
      <c r="G24" s="227">
        <v>2022</v>
      </c>
      <c r="H24" s="228" t="s">
        <v>17</v>
      </c>
      <c r="I24" s="44">
        <v>1028</v>
      </c>
      <c r="J24" s="15">
        <f t="shared" si="0"/>
        <v>2056</v>
      </c>
      <c r="K24" s="11">
        <v>5728</v>
      </c>
      <c r="L24" s="17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">
      <c r="A25" s="9">
        <v>23</v>
      </c>
      <c r="B25" s="32" t="s">
        <v>402</v>
      </c>
      <c r="C25" s="225">
        <v>2</v>
      </c>
      <c r="D25" s="226" t="s">
        <v>636</v>
      </c>
      <c r="E25" s="226" t="s">
        <v>637</v>
      </c>
      <c r="F25" s="226" t="s">
        <v>631</v>
      </c>
      <c r="G25" s="227">
        <v>2018</v>
      </c>
      <c r="H25" s="228" t="s">
        <v>17</v>
      </c>
      <c r="I25" s="44">
        <v>962</v>
      </c>
      <c r="J25" s="15">
        <f t="shared" si="0"/>
        <v>1924</v>
      </c>
      <c r="K25" s="11">
        <v>5728</v>
      </c>
      <c r="L25" s="17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customHeight="1" x14ac:dyDescent="0.2">
      <c r="A26" s="9">
        <v>24</v>
      </c>
      <c r="B26" s="32" t="s">
        <v>402</v>
      </c>
      <c r="C26" s="225">
        <v>2</v>
      </c>
      <c r="D26" s="226" t="s">
        <v>638</v>
      </c>
      <c r="E26" s="226" t="s">
        <v>639</v>
      </c>
      <c r="F26" s="226" t="s">
        <v>631</v>
      </c>
      <c r="G26" s="227">
        <v>2019</v>
      </c>
      <c r="H26" s="228" t="s">
        <v>17</v>
      </c>
      <c r="I26" s="44">
        <v>1313</v>
      </c>
      <c r="J26" s="15">
        <f t="shared" si="0"/>
        <v>2626</v>
      </c>
      <c r="K26" s="11">
        <v>5728</v>
      </c>
      <c r="L26" s="17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2">
      <c r="A27" s="47"/>
      <c r="B27" s="20"/>
      <c r="C27" s="11"/>
      <c r="D27" s="193"/>
      <c r="E27" s="193"/>
      <c r="F27" s="193"/>
      <c r="G27" s="20"/>
      <c r="H27" s="229"/>
      <c r="I27" s="15"/>
      <c r="J27" s="23"/>
      <c r="K27" s="11"/>
      <c r="L27" s="17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2">
      <c r="A28" s="47"/>
      <c r="B28" s="20"/>
      <c r="C28" s="11"/>
      <c r="D28" s="193"/>
      <c r="E28" s="193"/>
      <c r="F28" s="193"/>
      <c r="G28" s="20"/>
      <c r="H28" s="229"/>
      <c r="I28" s="209"/>
      <c r="J28" s="117"/>
      <c r="K28" s="11"/>
      <c r="L28" s="17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55"/>
      <c r="B29" s="56"/>
      <c r="C29" s="57"/>
      <c r="D29" s="56"/>
      <c r="E29" s="56"/>
      <c r="F29" s="56"/>
      <c r="G29" s="58"/>
      <c r="H29" s="56"/>
      <c r="I29" s="56"/>
      <c r="J29" s="59"/>
      <c r="K29" s="60"/>
      <c r="L29" s="6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62"/>
      <c r="B30" s="63"/>
      <c r="C30" s="63"/>
      <c r="D30" s="64"/>
      <c r="E30" s="64"/>
      <c r="F30" s="64"/>
      <c r="G30" s="64"/>
      <c r="H30" s="64"/>
      <c r="I30" s="64"/>
      <c r="J30" s="64"/>
      <c r="K30" s="65"/>
      <c r="L30" s="6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1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9"/>
      <c r="L32" s="70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71"/>
      <c r="B33" s="72"/>
      <c r="C33" s="64"/>
      <c r="D33" s="64"/>
      <c r="E33" s="64"/>
      <c r="F33" s="64"/>
      <c r="G33" s="64"/>
      <c r="H33" s="64"/>
      <c r="I33" s="64"/>
      <c r="J33" s="73"/>
      <c r="K33" s="74"/>
      <c r="L33" s="75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8.75" customHeight="1" x14ac:dyDescent="0.25">
      <c r="A34" s="76" t="s">
        <v>140</v>
      </c>
      <c r="B34" s="76" t="s">
        <v>141</v>
      </c>
      <c r="C34" s="77"/>
      <c r="D34" s="66"/>
      <c r="E34" s="66"/>
      <c r="F34" s="66"/>
      <c r="G34" s="66"/>
      <c r="H34" s="66"/>
      <c r="I34" s="93"/>
      <c r="J34" s="79" t="s">
        <v>11</v>
      </c>
      <c r="K34" s="80">
        <f>SUM(J4:J26)</f>
        <v>60661</v>
      </c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25">
      <c r="A35" s="81">
        <v>24</v>
      </c>
      <c r="B35" s="82">
        <v>76</v>
      </c>
      <c r="C35" s="83" t="s">
        <v>142</v>
      </c>
      <c r="D35" s="68"/>
      <c r="E35" s="68"/>
      <c r="F35" s="68"/>
      <c r="G35" s="68"/>
      <c r="H35" s="68"/>
      <c r="I35" s="68"/>
      <c r="J35" s="68"/>
      <c r="K35" s="84"/>
      <c r="L35" s="85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86"/>
      <c r="B36" s="87"/>
      <c r="C36" s="64"/>
      <c r="D36" s="64"/>
      <c r="E36" s="64"/>
      <c r="F36" s="72"/>
      <c r="G36" s="72"/>
      <c r="H36" s="64"/>
      <c r="I36" s="64"/>
      <c r="J36" s="64"/>
      <c r="K36" s="73"/>
      <c r="L36" s="7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customHeight="1" x14ac:dyDescent="0.25">
      <c r="A37" s="88"/>
      <c r="B37" s="89"/>
      <c r="C37" s="89"/>
      <c r="D37" s="89"/>
      <c r="E37" s="90"/>
      <c r="F37" s="91" t="s">
        <v>140</v>
      </c>
      <c r="G37" s="91" t="s">
        <v>141</v>
      </c>
      <c r="H37" s="92"/>
      <c r="I37" s="66"/>
      <c r="J37" s="93"/>
      <c r="K37" s="451" t="s">
        <v>143</v>
      </c>
      <c r="L37" s="45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25">
      <c r="A38" s="88"/>
      <c r="B38" s="89"/>
      <c r="C38" s="89"/>
      <c r="D38" s="89"/>
      <c r="E38" s="90"/>
      <c r="F38" s="94">
        <f t="shared" ref="F38:G38" si="1">A35</f>
        <v>24</v>
      </c>
      <c r="G38" s="82">
        <f t="shared" si="1"/>
        <v>76</v>
      </c>
      <c r="H38" s="79" t="s">
        <v>144</v>
      </c>
      <c r="I38" s="96"/>
      <c r="J38" s="80">
        <f>K34</f>
        <v>60661</v>
      </c>
      <c r="K38" s="453">
        <v>60000</v>
      </c>
      <c r="L38" s="4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97"/>
      <c r="B39" s="2"/>
      <c r="C39" s="2"/>
      <c r="D39" s="2"/>
      <c r="E39" s="2"/>
      <c r="F39" s="191"/>
      <c r="G39" s="191"/>
      <c r="H39" s="119"/>
      <c r="I39" s="119"/>
      <c r="J39" s="119"/>
      <c r="K39" s="119"/>
      <c r="L39" s="119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</sheetData>
  <mergeCells count="5">
    <mergeCell ref="B1:L1"/>
    <mergeCell ref="A2:A3"/>
    <mergeCell ref="B2:J2"/>
    <mergeCell ref="K37:L37"/>
    <mergeCell ref="K38:L38"/>
  </mergeCells>
  <pageMargins left="0.7" right="0.7" top="0.75" bottom="0.75" header="0" footer="0"/>
  <pageSetup orientation="landscape"/>
  <headerFooter>
    <oddFooter>&amp;C000000&amp;P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63"/>
  <sheetViews>
    <sheetView showGridLines="0" topLeftCell="A124" workbookViewId="0">
      <selection activeCell="K147" sqref="K147"/>
    </sheetView>
  </sheetViews>
  <sheetFormatPr baseColWidth="10" defaultColWidth="12.625" defaultRowHeight="15" customHeight="1" x14ac:dyDescent="0.2"/>
  <cols>
    <col min="1" max="1" width="7.375" customWidth="1"/>
    <col min="2" max="2" width="16.875" customWidth="1"/>
    <col min="3" max="3" width="10.875" customWidth="1"/>
    <col min="4" max="4" width="31.375" customWidth="1"/>
    <col min="5" max="5" width="24.5" customWidth="1"/>
    <col min="6" max="6" width="27.125" customWidth="1"/>
    <col min="7" max="7" width="15" customWidth="1"/>
    <col min="8" max="8" width="18.375" customWidth="1"/>
    <col min="9" max="9" width="16.875" customWidth="1"/>
    <col min="10" max="10" width="16.125" customWidth="1"/>
    <col min="11" max="11" width="13.625" customWidth="1"/>
    <col min="12" max="12" width="13.5" customWidth="1"/>
    <col min="13" max="27" width="9.375" customWidth="1"/>
  </cols>
  <sheetData>
    <row r="1" spans="1:27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6.25" customHeight="1" x14ac:dyDescent="0.4">
      <c r="A2" s="446" t="s">
        <v>1</v>
      </c>
      <c r="B2" s="448" t="s">
        <v>640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6.5" customHeight="1" x14ac:dyDescent="0.2">
      <c r="A4" s="9">
        <v>1</v>
      </c>
      <c r="B4" s="32" t="s">
        <v>641</v>
      </c>
      <c r="C4" s="11">
        <v>1</v>
      </c>
      <c r="D4" s="12" t="s">
        <v>642</v>
      </c>
      <c r="E4" s="12" t="s">
        <v>643</v>
      </c>
      <c r="F4" s="12" t="s">
        <v>644</v>
      </c>
      <c r="G4" s="20">
        <v>2008</v>
      </c>
      <c r="H4" s="127" t="s">
        <v>17</v>
      </c>
      <c r="I4" s="15">
        <v>979</v>
      </c>
      <c r="J4" s="15">
        <f t="shared" ref="J4:J137" si="0">I4*C4</f>
        <v>979</v>
      </c>
      <c r="K4" s="18" t="s">
        <v>22</v>
      </c>
      <c r="L4" s="17"/>
      <c r="M4" s="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6.5" customHeight="1" x14ac:dyDescent="0.2">
      <c r="A5" s="9">
        <v>2</v>
      </c>
      <c r="B5" s="32" t="s">
        <v>645</v>
      </c>
      <c r="C5" s="11">
        <v>2</v>
      </c>
      <c r="D5" s="12" t="s">
        <v>646</v>
      </c>
      <c r="E5" s="12" t="s">
        <v>647</v>
      </c>
      <c r="F5" s="12" t="s">
        <v>648</v>
      </c>
      <c r="G5" s="13">
        <v>2016</v>
      </c>
      <c r="H5" s="127" t="s">
        <v>17</v>
      </c>
      <c r="I5" s="15">
        <v>468</v>
      </c>
      <c r="J5" s="15">
        <f t="shared" si="0"/>
        <v>936</v>
      </c>
      <c r="K5" s="18" t="s">
        <v>22</v>
      </c>
      <c r="L5" s="17"/>
      <c r="M5" s="6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6.5" customHeight="1" x14ac:dyDescent="0.2">
      <c r="A6" s="9">
        <v>3</v>
      </c>
      <c r="B6" s="32" t="s">
        <v>649</v>
      </c>
      <c r="C6" s="11">
        <v>3</v>
      </c>
      <c r="D6" s="12" t="s">
        <v>650</v>
      </c>
      <c r="E6" s="12" t="s">
        <v>651</v>
      </c>
      <c r="F6" s="12" t="s">
        <v>652</v>
      </c>
      <c r="G6" s="13">
        <v>2015</v>
      </c>
      <c r="H6" s="127" t="s">
        <v>17</v>
      </c>
      <c r="I6" s="15">
        <v>675</v>
      </c>
      <c r="J6" s="15">
        <f t="shared" si="0"/>
        <v>2025</v>
      </c>
      <c r="K6" s="180" t="s">
        <v>18</v>
      </c>
      <c r="L6" s="17"/>
      <c r="M6" s="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6.5" customHeight="1" x14ac:dyDescent="0.2">
      <c r="A7" s="9">
        <v>4</v>
      </c>
      <c r="B7" s="32" t="s">
        <v>653</v>
      </c>
      <c r="C7" s="11">
        <v>2</v>
      </c>
      <c r="D7" s="12" t="s">
        <v>654</v>
      </c>
      <c r="E7" s="12" t="s">
        <v>655</v>
      </c>
      <c r="F7" s="12" t="s">
        <v>656</v>
      </c>
      <c r="G7" s="13">
        <v>2021</v>
      </c>
      <c r="H7" s="127" t="s">
        <v>17</v>
      </c>
      <c r="I7" s="15">
        <v>196</v>
      </c>
      <c r="J7" s="15">
        <f t="shared" si="0"/>
        <v>392</v>
      </c>
      <c r="K7" s="180" t="s">
        <v>18</v>
      </c>
      <c r="L7" s="17"/>
      <c r="M7" s="6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6.5" customHeight="1" x14ac:dyDescent="0.2">
      <c r="A8" s="9">
        <v>5</v>
      </c>
      <c r="B8" s="32" t="s">
        <v>657</v>
      </c>
      <c r="C8" s="11">
        <v>2</v>
      </c>
      <c r="D8" s="12" t="s">
        <v>658</v>
      </c>
      <c r="E8" s="12" t="s">
        <v>655</v>
      </c>
      <c r="F8" s="12" t="s">
        <v>659</v>
      </c>
      <c r="G8" s="13">
        <v>2021</v>
      </c>
      <c r="H8" s="127" t="s">
        <v>17</v>
      </c>
      <c r="I8" s="15">
        <v>220</v>
      </c>
      <c r="J8" s="15">
        <f t="shared" si="0"/>
        <v>440</v>
      </c>
      <c r="K8" s="180" t="s">
        <v>18</v>
      </c>
      <c r="L8" s="17"/>
      <c r="M8" s="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6.5" customHeight="1" x14ac:dyDescent="0.2">
      <c r="A9" s="9">
        <v>6</v>
      </c>
      <c r="B9" s="32" t="s">
        <v>660</v>
      </c>
      <c r="C9" s="11">
        <v>2</v>
      </c>
      <c r="D9" s="12" t="s">
        <v>661</v>
      </c>
      <c r="E9" s="12" t="s">
        <v>662</v>
      </c>
      <c r="F9" s="12" t="s">
        <v>663</v>
      </c>
      <c r="G9" s="24" t="s">
        <v>664</v>
      </c>
      <c r="H9" s="127" t="s">
        <v>17</v>
      </c>
      <c r="I9" s="15">
        <v>220</v>
      </c>
      <c r="J9" s="15">
        <f t="shared" si="0"/>
        <v>440</v>
      </c>
      <c r="K9" s="180" t="s">
        <v>18</v>
      </c>
      <c r="L9" s="17"/>
      <c r="M9" s="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6.5" customHeight="1" x14ac:dyDescent="0.2">
      <c r="A10" s="9">
        <v>7</v>
      </c>
      <c r="B10" s="32" t="s">
        <v>665</v>
      </c>
      <c r="C10" s="11">
        <v>1</v>
      </c>
      <c r="D10" s="27" t="s">
        <v>666</v>
      </c>
      <c r="E10" s="12" t="s">
        <v>667</v>
      </c>
      <c r="F10" s="12" t="s">
        <v>668</v>
      </c>
      <c r="G10" s="20">
        <v>2018</v>
      </c>
      <c r="H10" s="127" t="s">
        <v>150</v>
      </c>
      <c r="I10" s="15">
        <v>278</v>
      </c>
      <c r="J10" s="15">
        <f t="shared" si="0"/>
        <v>278</v>
      </c>
      <c r="K10" s="180" t="s">
        <v>18</v>
      </c>
      <c r="L10" s="17"/>
      <c r="M10" s="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6.5" customHeight="1" x14ac:dyDescent="0.2">
      <c r="A11" s="9">
        <v>8</v>
      </c>
      <c r="B11" s="32" t="s">
        <v>669</v>
      </c>
      <c r="C11" s="11">
        <v>1</v>
      </c>
      <c r="D11" s="12" t="s">
        <v>670</v>
      </c>
      <c r="E11" s="12" t="s">
        <v>667</v>
      </c>
      <c r="F11" s="12" t="s">
        <v>668</v>
      </c>
      <c r="G11" s="20">
        <v>2019</v>
      </c>
      <c r="H11" s="127" t="s">
        <v>150</v>
      </c>
      <c r="I11" s="15">
        <v>278</v>
      </c>
      <c r="J11" s="15">
        <f t="shared" si="0"/>
        <v>278</v>
      </c>
      <c r="K11" s="180" t="s">
        <v>18</v>
      </c>
      <c r="L11" s="22"/>
      <c r="M11" s="6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6.5" customHeight="1" x14ac:dyDescent="0.2">
      <c r="A12" s="9">
        <v>9</v>
      </c>
      <c r="B12" s="32" t="s">
        <v>671</v>
      </c>
      <c r="C12" s="11">
        <v>1</v>
      </c>
      <c r="D12" s="12" t="s">
        <v>672</v>
      </c>
      <c r="E12" s="12" t="s">
        <v>673</v>
      </c>
      <c r="F12" s="12" t="s">
        <v>674</v>
      </c>
      <c r="G12" s="20">
        <v>2021</v>
      </c>
      <c r="H12" s="127" t="s">
        <v>150</v>
      </c>
      <c r="I12" s="15">
        <v>290</v>
      </c>
      <c r="J12" s="15">
        <f t="shared" si="0"/>
        <v>290</v>
      </c>
      <c r="K12" s="180" t="s">
        <v>18</v>
      </c>
      <c r="L12" s="22"/>
      <c r="M12" s="6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6.5" customHeight="1" x14ac:dyDescent="0.2">
      <c r="A13" s="9">
        <v>10</v>
      </c>
      <c r="B13" s="32" t="s">
        <v>675</v>
      </c>
      <c r="C13" s="11">
        <v>1</v>
      </c>
      <c r="D13" s="12" t="s">
        <v>676</v>
      </c>
      <c r="E13" s="12" t="s">
        <v>677</v>
      </c>
      <c r="F13" s="12" t="s">
        <v>678</v>
      </c>
      <c r="G13" s="20">
        <v>2021</v>
      </c>
      <c r="H13" s="127" t="s">
        <v>150</v>
      </c>
      <c r="I13" s="15">
        <v>266</v>
      </c>
      <c r="J13" s="15">
        <f t="shared" si="0"/>
        <v>266</v>
      </c>
      <c r="K13" s="180" t="s">
        <v>18</v>
      </c>
      <c r="L13" s="22"/>
      <c r="M13" s="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6.5" customHeight="1" x14ac:dyDescent="0.2">
      <c r="A14" s="9">
        <v>11</v>
      </c>
      <c r="B14" s="32" t="s">
        <v>679</v>
      </c>
      <c r="C14" s="11">
        <v>1</v>
      </c>
      <c r="D14" s="12" t="s">
        <v>680</v>
      </c>
      <c r="E14" s="12" t="s">
        <v>681</v>
      </c>
      <c r="F14" s="12" t="s">
        <v>682</v>
      </c>
      <c r="G14" s="20">
        <v>2020</v>
      </c>
      <c r="H14" s="127" t="s">
        <v>150</v>
      </c>
      <c r="I14" s="15">
        <v>367</v>
      </c>
      <c r="J14" s="15">
        <f t="shared" si="0"/>
        <v>367</v>
      </c>
      <c r="K14" s="11" t="s">
        <v>18</v>
      </c>
      <c r="L14" s="22"/>
      <c r="M14" s="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6.5" customHeight="1" x14ac:dyDescent="0.2">
      <c r="A15" s="9">
        <v>12</v>
      </c>
      <c r="B15" s="32" t="s">
        <v>683</v>
      </c>
      <c r="C15" s="11">
        <v>1</v>
      </c>
      <c r="D15" s="12" t="s">
        <v>684</v>
      </c>
      <c r="E15" s="12" t="s">
        <v>685</v>
      </c>
      <c r="F15" s="12" t="s">
        <v>686</v>
      </c>
      <c r="G15" s="20">
        <v>2021</v>
      </c>
      <c r="H15" s="127" t="s">
        <v>17</v>
      </c>
      <c r="I15" s="15">
        <v>241</v>
      </c>
      <c r="J15" s="15">
        <f t="shared" si="0"/>
        <v>241</v>
      </c>
      <c r="K15" s="11" t="s">
        <v>18</v>
      </c>
      <c r="L15" s="22"/>
      <c r="M15" s="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6.5" customHeight="1" x14ac:dyDescent="0.2">
      <c r="A16" s="9">
        <v>13</v>
      </c>
      <c r="B16" s="32" t="s">
        <v>687</v>
      </c>
      <c r="C16" s="11">
        <v>2</v>
      </c>
      <c r="D16" s="12" t="s">
        <v>688</v>
      </c>
      <c r="E16" s="12" t="s">
        <v>689</v>
      </c>
      <c r="F16" s="12" t="s">
        <v>668</v>
      </c>
      <c r="G16" s="20">
        <v>2017</v>
      </c>
      <c r="H16" s="127" t="s">
        <v>150</v>
      </c>
      <c r="I16" s="15">
        <v>180</v>
      </c>
      <c r="J16" s="15">
        <f t="shared" si="0"/>
        <v>360</v>
      </c>
      <c r="K16" s="180" t="s">
        <v>18</v>
      </c>
      <c r="L16" s="22"/>
      <c r="M16" s="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6.5" customHeight="1" x14ac:dyDescent="0.2">
      <c r="A17" s="9">
        <v>14</v>
      </c>
      <c r="B17" s="27" t="s">
        <v>690</v>
      </c>
      <c r="C17" s="11">
        <v>2</v>
      </c>
      <c r="D17" s="12" t="s">
        <v>691</v>
      </c>
      <c r="E17" s="12" t="s">
        <v>692</v>
      </c>
      <c r="F17" s="12" t="s">
        <v>693</v>
      </c>
      <c r="G17" s="20">
        <v>2020</v>
      </c>
      <c r="H17" s="127" t="s">
        <v>150</v>
      </c>
      <c r="I17" s="15">
        <v>84</v>
      </c>
      <c r="J17" s="15">
        <f t="shared" si="0"/>
        <v>168</v>
      </c>
      <c r="K17" s="11" t="s">
        <v>694</v>
      </c>
      <c r="L17" s="22"/>
      <c r="M17" s="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6.5" customHeight="1" x14ac:dyDescent="0.2">
      <c r="A18" s="9">
        <v>15</v>
      </c>
      <c r="B18" s="27" t="s">
        <v>19</v>
      </c>
      <c r="C18" s="11">
        <v>2</v>
      </c>
      <c r="D18" s="12" t="s">
        <v>695</v>
      </c>
      <c r="E18" s="12" t="s">
        <v>696</v>
      </c>
      <c r="F18" s="12" t="s">
        <v>697</v>
      </c>
      <c r="G18" s="20">
        <v>2018</v>
      </c>
      <c r="H18" s="127" t="s">
        <v>17</v>
      </c>
      <c r="I18" s="15">
        <v>358</v>
      </c>
      <c r="J18" s="15">
        <f t="shared" si="0"/>
        <v>716</v>
      </c>
      <c r="K18" s="18" t="s">
        <v>22</v>
      </c>
      <c r="L18" s="22"/>
      <c r="M18" s="6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6.5" customHeight="1" x14ac:dyDescent="0.2">
      <c r="A19" s="9">
        <v>16</v>
      </c>
      <c r="B19" s="27" t="s">
        <v>402</v>
      </c>
      <c r="C19" s="11">
        <v>3</v>
      </c>
      <c r="D19" s="12" t="s">
        <v>698</v>
      </c>
      <c r="E19" s="12" t="s">
        <v>699</v>
      </c>
      <c r="F19" s="12" t="s">
        <v>700</v>
      </c>
      <c r="G19" s="20">
        <v>2021</v>
      </c>
      <c r="H19" s="127" t="s">
        <v>17</v>
      </c>
      <c r="I19" s="15">
        <v>272</v>
      </c>
      <c r="J19" s="15">
        <f t="shared" si="0"/>
        <v>816</v>
      </c>
      <c r="K19" s="11" t="s">
        <v>18</v>
      </c>
      <c r="L19" s="22"/>
      <c r="M19" s="6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">
      <c r="A20" s="9">
        <v>17</v>
      </c>
      <c r="B20" s="32" t="s">
        <v>701</v>
      </c>
      <c r="C20" s="11">
        <v>2</v>
      </c>
      <c r="D20" s="12" t="s">
        <v>702</v>
      </c>
      <c r="E20" s="12" t="s">
        <v>703</v>
      </c>
      <c r="F20" s="12" t="s">
        <v>704</v>
      </c>
      <c r="G20" s="20">
        <v>2014</v>
      </c>
      <c r="H20" s="127" t="s">
        <v>150</v>
      </c>
      <c r="I20" s="15">
        <v>243</v>
      </c>
      <c r="J20" s="15">
        <f t="shared" si="0"/>
        <v>486</v>
      </c>
      <c r="K20" s="180" t="s">
        <v>18</v>
      </c>
      <c r="L20" s="22"/>
      <c r="M20" s="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">
      <c r="A21" s="9">
        <v>18</v>
      </c>
      <c r="B21" s="32" t="s">
        <v>705</v>
      </c>
      <c r="C21" s="11">
        <v>2</v>
      </c>
      <c r="D21" s="12" t="s">
        <v>706</v>
      </c>
      <c r="E21" s="12" t="s">
        <v>707</v>
      </c>
      <c r="F21" s="12" t="s">
        <v>708</v>
      </c>
      <c r="G21" s="20">
        <v>2020</v>
      </c>
      <c r="H21" s="127" t="s">
        <v>150</v>
      </c>
      <c r="I21" s="15">
        <v>278</v>
      </c>
      <c r="J21" s="15">
        <f t="shared" si="0"/>
        <v>556</v>
      </c>
      <c r="K21" s="18" t="s">
        <v>22</v>
      </c>
      <c r="L21" s="22"/>
      <c r="M21" s="6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">
      <c r="A22" s="9">
        <v>19</v>
      </c>
      <c r="B22" s="32" t="s">
        <v>709</v>
      </c>
      <c r="C22" s="11">
        <v>3</v>
      </c>
      <c r="D22" s="12" t="s">
        <v>710</v>
      </c>
      <c r="E22" s="12" t="s">
        <v>711</v>
      </c>
      <c r="F22" s="12" t="s">
        <v>712</v>
      </c>
      <c r="G22" s="13">
        <v>2016</v>
      </c>
      <c r="H22" s="127" t="s">
        <v>17</v>
      </c>
      <c r="I22" s="15">
        <v>516</v>
      </c>
      <c r="J22" s="15">
        <f t="shared" si="0"/>
        <v>1548</v>
      </c>
      <c r="K22" s="18" t="s">
        <v>22</v>
      </c>
      <c r="L22" s="22"/>
      <c r="M22" s="6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">
      <c r="A23" s="9">
        <v>20</v>
      </c>
      <c r="B23" s="32" t="s">
        <v>713</v>
      </c>
      <c r="C23" s="11">
        <v>3</v>
      </c>
      <c r="D23" s="12" t="s">
        <v>714</v>
      </c>
      <c r="E23" s="12" t="s">
        <v>715</v>
      </c>
      <c r="F23" s="12" t="s">
        <v>716</v>
      </c>
      <c r="G23" s="13">
        <v>2005</v>
      </c>
      <c r="H23" s="127" t="s">
        <v>17</v>
      </c>
      <c r="I23" s="15">
        <v>630</v>
      </c>
      <c r="J23" s="15">
        <f t="shared" si="0"/>
        <v>1890</v>
      </c>
      <c r="K23" s="18" t="s">
        <v>22</v>
      </c>
      <c r="L23" s="22"/>
      <c r="M23" s="6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">
      <c r="A24" s="9">
        <v>21</v>
      </c>
      <c r="B24" s="32" t="s">
        <v>717</v>
      </c>
      <c r="C24" s="11">
        <v>3</v>
      </c>
      <c r="D24" s="12" t="s">
        <v>718</v>
      </c>
      <c r="E24" s="12" t="s">
        <v>719</v>
      </c>
      <c r="F24" s="12" t="s">
        <v>720</v>
      </c>
      <c r="G24" s="13">
        <v>2022</v>
      </c>
      <c r="H24" s="10" t="s">
        <v>17</v>
      </c>
      <c r="I24" s="15">
        <v>550</v>
      </c>
      <c r="J24" s="15">
        <f t="shared" si="0"/>
        <v>1650</v>
      </c>
      <c r="K24" s="18" t="s">
        <v>22</v>
      </c>
      <c r="L24" s="22"/>
      <c r="M24" s="6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">
      <c r="A25" s="9">
        <v>22</v>
      </c>
      <c r="B25" s="32" t="s">
        <v>721</v>
      </c>
      <c r="C25" s="11">
        <v>2</v>
      </c>
      <c r="D25" s="12" t="s">
        <v>722</v>
      </c>
      <c r="E25" s="12" t="s">
        <v>723</v>
      </c>
      <c r="F25" s="12" t="s">
        <v>724</v>
      </c>
      <c r="G25" s="13">
        <v>2009</v>
      </c>
      <c r="H25" s="10" t="s">
        <v>17</v>
      </c>
      <c r="I25" s="15">
        <v>443</v>
      </c>
      <c r="J25" s="15">
        <f t="shared" si="0"/>
        <v>886</v>
      </c>
      <c r="K25" s="18" t="s">
        <v>22</v>
      </c>
      <c r="L25" s="22"/>
      <c r="M25" s="6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">
      <c r="A26" s="9">
        <v>23</v>
      </c>
      <c r="B26" s="32" t="s">
        <v>725</v>
      </c>
      <c r="C26" s="11">
        <v>2</v>
      </c>
      <c r="D26" s="12" t="s">
        <v>726</v>
      </c>
      <c r="E26" s="12" t="s">
        <v>727</v>
      </c>
      <c r="F26" s="12" t="s">
        <v>724</v>
      </c>
      <c r="G26" s="13">
        <v>2014</v>
      </c>
      <c r="H26" s="10" t="s">
        <v>17</v>
      </c>
      <c r="I26" s="15">
        <v>664</v>
      </c>
      <c r="J26" s="15">
        <f t="shared" si="0"/>
        <v>1328</v>
      </c>
      <c r="K26" s="18" t="s">
        <v>22</v>
      </c>
      <c r="L26" s="22"/>
      <c r="M26" s="6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">
      <c r="A27" s="9">
        <v>24</v>
      </c>
      <c r="B27" s="32" t="s">
        <v>728</v>
      </c>
      <c r="C27" s="11">
        <v>5</v>
      </c>
      <c r="D27" s="12" t="s">
        <v>729</v>
      </c>
      <c r="E27" s="12" t="s">
        <v>730</v>
      </c>
      <c r="F27" s="12" t="s">
        <v>731</v>
      </c>
      <c r="G27" s="13">
        <v>2022</v>
      </c>
      <c r="H27" s="10" t="s">
        <v>17</v>
      </c>
      <c r="I27" s="15">
        <v>245</v>
      </c>
      <c r="J27" s="15">
        <f t="shared" si="0"/>
        <v>1225</v>
      </c>
      <c r="K27" s="180" t="s">
        <v>18</v>
      </c>
      <c r="L27" s="22"/>
      <c r="M27" s="6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">
      <c r="A28" s="9">
        <v>25</v>
      </c>
      <c r="B28" s="32" t="s">
        <v>732</v>
      </c>
      <c r="C28" s="11">
        <v>5</v>
      </c>
      <c r="D28" s="12" t="s">
        <v>733</v>
      </c>
      <c r="E28" s="12" t="s">
        <v>734</v>
      </c>
      <c r="F28" s="12" t="s">
        <v>731</v>
      </c>
      <c r="G28" s="13">
        <v>2022</v>
      </c>
      <c r="H28" s="10" t="s">
        <v>17</v>
      </c>
      <c r="I28" s="15">
        <v>227</v>
      </c>
      <c r="J28" s="15">
        <f t="shared" si="0"/>
        <v>1135</v>
      </c>
      <c r="K28" s="180" t="s">
        <v>18</v>
      </c>
      <c r="L28" s="22"/>
      <c r="M28" s="6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">
      <c r="A29" s="9">
        <v>26</v>
      </c>
      <c r="B29" s="32" t="s">
        <v>735</v>
      </c>
      <c r="C29" s="11">
        <v>5</v>
      </c>
      <c r="D29" s="12" t="s">
        <v>736</v>
      </c>
      <c r="E29" s="12" t="s">
        <v>737</v>
      </c>
      <c r="F29" s="12" t="s">
        <v>731</v>
      </c>
      <c r="G29" s="13">
        <v>2022</v>
      </c>
      <c r="H29" s="10" t="s">
        <v>17</v>
      </c>
      <c r="I29" s="15">
        <v>175</v>
      </c>
      <c r="J29" s="15">
        <f t="shared" si="0"/>
        <v>875</v>
      </c>
      <c r="K29" s="180" t="s">
        <v>18</v>
      </c>
      <c r="L29" s="22"/>
      <c r="M29" s="6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">
      <c r="A30" s="9">
        <v>27</v>
      </c>
      <c r="B30" s="27" t="s">
        <v>402</v>
      </c>
      <c r="C30" s="11">
        <v>5</v>
      </c>
      <c r="D30" s="12" t="s">
        <v>738</v>
      </c>
      <c r="E30" s="12" t="s">
        <v>739</v>
      </c>
      <c r="F30" s="12" t="s">
        <v>731</v>
      </c>
      <c r="G30" s="13">
        <v>2022</v>
      </c>
      <c r="H30" s="10" t="s">
        <v>17</v>
      </c>
      <c r="I30" s="15">
        <v>175</v>
      </c>
      <c r="J30" s="15">
        <f t="shared" si="0"/>
        <v>875</v>
      </c>
      <c r="K30" s="180" t="s">
        <v>18</v>
      </c>
      <c r="L30" s="22"/>
      <c r="M30" s="6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">
      <c r="A31" s="9">
        <v>28</v>
      </c>
      <c r="B31" s="32" t="s">
        <v>740</v>
      </c>
      <c r="C31" s="11">
        <v>3</v>
      </c>
      <c r="D31" s="12" t="s">
        <v>741</v>
      </c>
      <c r="E31" s="12" t="s">
        <v>742</v>
      </c>
      <c r="F31" s="12" t="s">
        <v>731</v>
      </c>
      <c r="G31" s="13">
        <v>2022</v>
      </c>
      <c r="H31" s="10" t="s">
        <v>150</v>
      </c>
      <c r="I31" s="15">
        <v>259</v>
      </c>
      <c r="J31" s="15">
        <f t="shared" si="0"/>
        <v>777</v>
      </c>
      <c r="K31" s="180" t="s">
        <v>18</v>
      </c>
      <c r="L31" s="22"/>
      <c r="M31" s="6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">
      <c r="A32" s="9">
        <v>29</v>
      </c>
      <c r="B32" s="27" t="s">
        <v>402</v>
      </c>
      <c r="C32" s="11">
        <v>5</v>
      </c>
      <c r="D32" s="12" t="s">
        <v>743</v>
      </c>
      <c r="E32" s="12" t="s">
        <v>744</v>
      </c>
      <c r="F32" s="12" t="s">
        <v>731</v>
      </c>
      <c r="G32" s="13">
        <v>2010</v>
      </c>
      <c r="H32" s="10" t="s">
        <v>17</v>
      </c>
      <c r="I32" s="15">
        <v>344</v>
      </c>
      <c r="J32" s="15">
        <f t="shared" si="0"/>
        <v>1720</v>
      </c>
      <c r="K32" s="18" t="s">
        <v>22</v>
      </c>
      <c r="L32" s="22"/>
      <c r="M32" s="6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 x14ac:dyDescent="0.2">
      <c r="A33" s="9">
        <v>30</v>
      </c>
      <c r="B33" s="32" t="s">
        <v>745</v>
      </c>
      <c r="C33" s="11">
        <v>5</v>
      </c>
      <c r="D33" s="12" t="s">
        <v>746</v>
      </c>
      <c r="E33" s="12" t="s">
        <v>744</v>
      </c>
      <c r="F33" s="12" t="s">
        <v>731</v>
      </c>
      <c r="G33" s="13">
        <v>2019</v>
      </c>
      <c r="H33" s="10" t="s">
        <v>17</v>
      </c>
      <c r="I33" s="15">
        <v>175</v>
      </c>
      <c r="J33" s="15">
        <f t="shared" si="0"/>
        <v>875</v>
      </c>
      <c r="K33" s="180" t="s">
        <v>18</v>
      </c>
      <c r="L33" s="22"/>
      <c r="M33" s="6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 x14ac:dyDescent="0.2">
      <c r="A34" s="9">
        <v>31</v>
      </c>
      <c r="B34" s="32" t="s">
        <v>747</v>
      </c>
      <c r="C34" s="11">
        <v>3</v>
      </c>
      <c r="D34" s="12" t="s">
        <v>748</v>
      </c>
      <c r="E34" s="12" t="s">
        <v>739</v>
      </c>
      <c r="F34" s="12" t="s">
        <v>731</v>
      </c>
      <c r="G34" s="13">
        <v>2019</v>
      </c>
      <c r="H34" s="10" t="s">
        <v>17</v>
      </c>
      <c r="I34" s="15">
        <v>192</v>
      </c>
      <c r="J34" s="15">
        <f t="shared" si="0"/>
        <v>576</v>
      </c>
      <c r="K34" s="180" t="s">
        <v>18</v>
      </c>
      <c r="L34" s="22"/>
      <c r="M34" s="6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6.5" customHeight="1" x14ac:dyDescent="0.2">
      <c r="A35" s="9">
        <v>32</v>
      </c>
      <c r="B35" s="32" t="s">
        <v>749</v>
      </c>
      <c r="C35" s="11">
        <v>5</v>
      </c>
      <c r="D35" s="12" t="s">
        <v>750</v>
      </c>
      <c r="E35" s="12" t="s">
        <v>751</v>
      </c>
      <c r="F35" s="12" t="s">
        <v>731</v>
      </c>
      <c r="G35" s="13">
        <v>2023</v>
      </c>
      <c r="H35" s="10" t="s">
        <v>150</v>
      </c>
      <c r="I35" s="15">
        <v>203</v>
      </c>
      <c r="J35" s="15">
        <f t="shared" si="0"/>
        <v>1015</v>
      </c>
      <c r="K35" s="180" t="s">
        <v>18</v>
      </c>
      <c r="L35" s="22"/>
      <c r="M35" s="6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 x14ac:dyDescent="0.2">
      <c r="A36" s="9">
        <v>33</v>
      </c>
      <c r="B36" s="32" t="s">
        <v>752</v>
      </c>
      <c r="C36" s="11">
        <v>3</v>
      </c>
      <c r="D36" s="12" t="s">
        <v>753</v>
      </c>
      <c r="E36" s="12" t="s">
        <v>751</v>
      </c>
      <c r="F36" s="12" t="s">
        <v>731</v>
      </c>
      <c r="G36" s="13">
        <v>2017</v>
      </c>
      <c r="H36" s="10" t="s">
        <v>150</v>
      </c>
      <c r="I36" s="15">
        <v>231</v>
      </c>
      <c r="J36" s="15">
        <f t="shared" si="0"/>
        <v>693</v>
      </c>
      <c r="K36" s="180" t="s">
        <v>18</v>
      </c>
      <c r="L36" s="22"/>
      <c r="M36" s="6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6.5" customHeight="1" x14ac:dyDescent="0.2">
      <c r="A37" s="9">
        <v>34</v>
      </c>
      <c r="B37" s="32" t="s">
        <v>754</v>
      </c>
      <c r="C37" s="11">
        <v>3</v>
      </c>
      <c r="D37" s="12" t="s">
        <v>755</v>
      </c>
      <c r="E37" s="12" t="s">
        <v>756</v>
      </c>
      <c r="F37" s="12" t="s">
        <v>757</v>
      </c>
      <c r="G37" s="13">
        <v>2022</v>
      </c>
      <c r="H37" s="10" t="s">
        <v>17</v>
      </c>
      <c r="I37" s="15">
        <v>593</v>
      </c>
      <c r="J37" s="15">
        <f t="shared" si="0"/>
        <v>1779</v>
      </c>
      <c r="K37" s="180" t="s">
        <v>18</v>
      </c>
      <c r="L37" s="22"/>
      <c r="M37" s="6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customHeight="1" x14ac:dyDescent="0.2">
      <c r="A38" s="9">
        <v>35</v>
      </c>
      <c r="B38" s="32" t="s">
        <v>758</v>
      </c>
      <c r="C38" s="11">
        <v>5</v>
      </c>
      <c r="D38" s="12" t="s">
        <v>680</v>
      </c>
      <c r="E38" s="12" t="s">
        <v>681</v>
      </c>
      <c r="F38" s="12" t="s">
        <v>682</v>
      </c>
      <c r="G38" s="13">
        <v>2020</v>
      </c>
      <c r="H38" s="10" t="s">
        <v>17</v>
      </c>
      <c r="I38" s="15">
        <v>348</v>
      </c>
      <c r="J38" s="15">
        <f t="shared" si="0"/>
        <v>1740</v>
      </c>
      <c r="K38" s="18" t="s">
        <v>22</v>
      </c>
      <c r="L38" s="22"/>
      <c r="M38" s="6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customHeight="1" x14ac:dyDescent="0.2">
      <c r="A39" s="9">
        <v>36</v>
      </c>
      <c r="B39" s="32" t="s">
        <v>759</v>
      </c>
      <c r="C39" s="11">
        <v>5</v>
      </c>
      <c r="D39" s="12" t="s">
        <v>760</v>
      </c>
      <c r="E39" s="12" t="s">
        <v>761</v>
      </c>
      <c r="F39" s="12" t="s">
        <v>762</v>
      </c>
      <c r="G39" s="13">
        <v>2019</v>
      </c>
      <c r="H39" s="10" t="s">
        <v>17</v>
      </c>
      <c r="I39" s="15">
        <v>173</v>
      </c>
      <c r="J39" s="15">
        <f t="shared" si="0"/>
        <v>865</v>
      </c>
      <c r="K39" s="180" t="s">
        <v>18</v>
      </c>
      <c r="L39" s="22"/>
      <c r="M39" s="6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customHeight="1" x14ac:dyDescent="0.2">
      <c r="A40" s="9">
        <v>37</v>
      </c>
      <c r="B40" s="32" t="s">
        <v>763</v>
      </c>
      <c r="C40" s="11">
        <v>5</v>
      </c>
      <c r="D40" s="12" t="s">
        <v>764</v>
      </c>
      <c r="E40" s="12" t="s">
        <v>761</v>
      </c>
      <c r="F40" s="12" t="s">
        <v>765</v>
      </c>
      <c r="G40" s="13">
        <v>2020</v>
      </c>
      <c r="H40" s="10" t="s">
        <v>17</v>
      </c>
      <c r="I40" s="15">
        <v>222</v>
      </c>
      <c r="J40" s="15">
        <f t="shared" si="0"/>
        <v>1110</v>
      </c>
      <c r="K40" s="180" t="s">
        <v>18</v>
      </c>
      <c r="L40" s="22"/>
      <c r="M40" s="6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customHeight="1" x14ac:dyDescent="0.2">
      <c r="A41" s="9">
        <v>38</v>
      </c>
      <c r="B41" s="32" t="s">
        <v>766</v>
      </c>
      <c r="C41" s="11">
        <v>5</v>
      </c>
      <c r="D41" s="12" t="s">
        <v>767</v>
      </c>
      <c r="E41" s="12" t="s">
        <v>761</v>
      </c>
      <c r="F41" s="12" t="s">
        <v>768</v>
      </c>
      <c r="G41" s="13">
        <v>2020</v>
      </c>
      <c r="H41" s="10" t="s">
        <v>17</v>
      </c>
      <c r="I41" s="15">
        <v>243</v>
      </c>
      <c r="J41" s="15">
        <f t="shared" si="0"/>
        <v>1215</v>
      </c>
      <c r="K41" s="180" t="s">
        <v>18</v>
      </c>
      <c r="L41" s="22"/>
      <c r="M41" s="6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customHeight="1" x14ac:dyDescent="0.2">
      <c r="A42" s="9">
        <v>39</v>
      </c>
      <c r="B42" s="32" t="s">
        <v>769</v>
      </c>
      <c r="C42" s="11">
        <v>3</v>
      </c>
      <c r="D42" s="12" t="s">
        <v>770</v>
      </c>
      <c r="E42" s="12" t="s">
        <v>771</v>
      </c>
      <c r="F42" s="12" t="s">
        <v>772</v>
      </c>
      <c r="G42" s="13">
        <v>2019</v>
      </c>
      <c r="H42" s="10" t="s">
        <v>773</v>
      </c>
      <c r="I42" s="15">
        <v>200</v>
      </c>
      <c r="J42" s="15">
        <f t="shared" si="0"/>
        <v>600</v>
      </c>
      <c r="K42" s="180" t="s">
        <v>18</v>
      </c>
      <c r="L42" s="22"/>
      <c r="M42" s="6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customHeight="1" x14ac:dyDescent="0.2">
      <c r="A43" s="9">
        <v>40</v>
      </c>
      <c r="B43" s="32" t="s">
        <v>774</v>
      </c>
      <c r="C43" s="11">
        <v>5</v>
      </c>
      <c r="D43" s="12" t="s">
        <v>775</v>
      </c>
      <c r="E43" s="12" t="s">
        <v>776</v>
      </c>
      <c r="F43" s="12" t="s">
        <v>682</v>
      </c>
      <c r="G43" s="13">
        <v>2021</v>
      </c>
      <c r="H43" s="10" t="s">
        <v>17</v>
      </c>
      <c r="I43" s="15">
        <v>276</v>
      </c>
      <c r="J43" s="15">
        <f t="shared" si="0"/>
        <v>1380</v>
      </c>
      <c r="K43" s="11" t="s">
        <v>18</v>
      </c>
      <c r="L43" s="22"/>
      <c r="M43" s="6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customHeight="1" x14ac:dyDescent="0.2">
      <c r="A44" s="9">
        <v>41</v>
      </c>
      <c r="B44" s="32" t="s">
        <v>777</v>
      </c>
      <c r="C44" s="11">
        <v>3</v>
      </c>
      <c r="D44" s="12" t="s">
        <v>778</v>
      </c>
      <c r="E44" s="12" t="s">
        <v>776</v>
      </c>
      <c r="F44" s="12" t="s">
        <v>682</v>
      </c>
      <c r="G44" s="13">
        <v>2019</v>
      </c>
      <c r="H44" s="10" t="s">
        <v>17</v>
      </c>
      <c r="I44" s="15">
        <v>192</v>
      </c>
      <c r="J44" s="15">
        <f t="shared" si="0"/>
        <v>576</v>
      </c>
      <c r="K44" s="11" t="s">
        <v>18</v>
      </c>
      <c r="L44" s="22"/>
      <c r="M44" s="6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customHeight="1" x14ac:dyDescent="0.2">
      <c r="A45" s="9">
        <v>42</v>
      </c>
      <c r="B45" s="32" t="s">
        <v>779</v>
      </c>
      <c r="C45" s="11">
        <v>5</v>
      </c>
      <c r="D45" s="12" t="s">
        <v>780</v>
      </c>
      <c r="E45" s="12" t="s">
        <v>781</v>
      </c>
      <c r="F45" s="12" t="s">
        <v>782</v>
      </c>
      <c r="G45" s="13">
        <v>2018</v>
      </c>
      <c r="H45" s="10" t="s">
        <v>17</v>
      </c>
      <c r="I45" s="15">
        <v>100</v>
      </c>
      <c r="J45" s="15">
        <f t="shared" si="0"/>
        <v>500</v>
      </c>
      <c r="K45" s="11" t="s">
        <v>18</v>
      </c>
      <c r="L45" s="22"/>
      <c r="M45" s="6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customHeight="1" x14ac:dyDescent="0.2">
      <c r="A46" s="9">
        <v>43</v>
      </c>
      <c r="B46" s="32" t="s">
        <v>783</v>
      </c>
      <c r="C46" s="11">
        <v>5</v>
      </c>
      <c r="D46" s="12" t="s">
        <v>784</v>
      </c>
      <c r="E46" s="12" t="s">
        <v>785</v>
      </c>
      <c r="F46" s="12" t="s">
        <v>731</v>
      </c>
      <c r="G46" s="13">
        <v>2019</v>
      </c>
      <c r="H46" s="10" t="s">
        <v>17</v>
      </c>
      <c r="I46" s="15">
        <v>493</v>
      </c>
      <c r="J46" s="15">
        <f t="shared" si="0"/>
        <v>2465</v>
      </c>
      <c r="K46" s="18" t="s">
        <v>22</v>
      </c>
      <c r="L46" s="22"/>
      <c r="M46" s="6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customHeight="1" x14ac:dyDescent="0.2">
      <c r="A47" s="9">
        <v>44</v>
      </c>
      <c r="B47" s="27" t="s">
        <v>402</v>
      </c>
      <c r="C47" s="11">
        <v>5</v>
      </c>
      <c r="D47" s="12" t="s">
        <v>786</v>
      </c>
      <c r="E47" s="12" t="s">
        <v>787</v>
      </c>
      <c r="F47" s="12" t="s">
        <v>788</v>
      </c>
      <c r="G47" s="13">
        <v>2021</v>
      </c>
      <c r="H47" s="10" t="s">
        <v>17</v>
      </c>
      <c r="I47" s="15">
        <v>322</v>
      </c>
      <c r="J47" s="15">
        <f t="shared" si="0"/>
        <v>1610</v>
      </c>
      <c r="K47" s="18" t="s">
        <v>22</v>
      </c>
      <c r="L47" s="22"/>
      <c r="M47" s="6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customHeight="1" x14ac:dyDescent="0.2">
      <c r="A48" s="9">
        <v>45</v>
      </c>
      <c r="B48" s="32" t="s">
        <v>789</v>
      </c>
      <c r="C48" s="11">
        <v>5</v>
      </c>
      <c r="D48" s="12" t="s">
        <v>790</v>
      </c>
      <c r="E48" s="12" t="s">
        <v>791</v>
      </c>
      <c r="F48" s="12" t="s">
        <v>792</v>
      </c>
      <c r="G48" s="13">
        <v>2021</v>
      </c>
      <c r="H48" s="10" t="s">
        <v>17</v>
      </c>
      <c r="I48" s="15">
        <v>173</v>
      </c>
      <c r="J48" s="15">
        <f t="shared" si="0"/>
        <v>865</v>
      </c>
      <c r="K48" s="180" t="s">
        <v>18</v>
      </c>
      <c r="L48" s="22"/>
      <c r="M48" s="6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customHeight="1" x14ac:dyDescent="0.2">
      <c r="A49" s="9">
        <v>46</v>
      </c>
      <c r="B49" s="32" t="s">
        <v>793</v>
      </c>
      <c r="C49" s="11">
        <v>8</v>
      </c>
      <c r="D49" s="12" t="s">
        <v>794</v>
      </c>
      <c r="E49" s="12" t="s">
        <v>795</v>
      </c>
      <c r="F49" s="12" t="s">
        <v>682</v>
      </c>
      <c r="G49" s="13">
        <v>2021</v>
      </c>
      <c r="H49" s="10" t="s">
        <v>17</v>
      </c>
      <c r="I49" s="15">
        <v>395</v>
      </c>
      <c r="J49" s="15">
        <f t="shared" si="0"/>
        <v>3160</v>
      </c>
      <c r="K49" s="180" t="s">
        <v>18</v>
      </c>
      <c r="L49" s="22"/>
      <c r="M49" s="6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customHeight="1" x14ac:dyDescent="0.2">
      <c r="A50" s="9">
        <v>47</v>
      </c>
      <c r="B50" s="32" t="s">
        <v>796</v>
      </c>
      <c r="C50" s="11">
        <v>5</v>
      </c>
      <c r="D50" s="12" t="s">
        <v>797</v>
      </c>
      <c r="E50" s="12" t="s">
        <v>798</v>
      </c>
      <c r="F50" s="12" t="s">
        <v>731</v>
      </c>
      <c r="G50" s="13">
        <v>2011</v>
      </c>
      <c r="H50" s="10" t="s">
        <v>17</v>
      </c>
      <c r="I50" s="15">
        <v>192</v>
      </c>
      <c r="J50" s="15">
        <f t="shared" si="0"/>
        <v>960</v>
      </c>
      <c r="K50" s="180" t="s">
        <v>18</v>
      </c>
      <c r="L50" s="22"/>
      <c r="M50" s="6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customHeight="1" x14ac:dyDescent="0.2">
      <c r="A51" s="9">
        <v>48</v>
      </c>
      <c r="B51" s="32" t="s">
        <v>799</v>
      </c>
      <c r="C51" s="11">
        <v>3</v>
      </c>
      <c r="D51" s="12" t="s">
        <v>800</v>
      </c>
      <c r="E51" s="12" t="s">
        <v>801</v>
      </c>
      <c r="F51" s="12" t="s">
        <v>731</v>
      </c>
      <c r="G51" s="13">
        <v>2022</v>
      </c>
      <c r="H51" s="10" t="s">
        <v>17</v>
      </c>
      <c r="I51" s="15">
        <v>343</v>
      </c>
      <c r="J51" s="15">
        <f t="shared" si="0"/>
        <v>1029</v>
      </c>
      <c r="K51" s="180" t="s">
        <v>18</v>
      </c>
      <c r="L51" s="22"/>
      <c r="M51" s="6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customHeight="1" x14ac:dyDescent="0.2">
      <c r="A52" s="9">
        <v>49</v>
      </c>
      <c r="B52" s="32" t="s">
        <v>802</v>
      </c>
      <c r="C52" s="11">
        <v>2</v>
      </c>
      <c r="D52" s="12" t="s">
        <v>803</v>
      </c>
      <c r="E52" s="12" t="s">
        <v>804</v>
      </c>
      <c r="F52" s="12" t="s">
        <v>805</v>
      </c>
      <c r="G52" s="13">
        <v>2023</v>
      </c>
      <c r="H52" s="10" t="s">
        <v>150</v>
      </c>
      <c r="I52" s="15">
        <v>293</v>
      </c>
      <c r="J52" s="15">
        <f t="shared" si="0"/>
        <v>586</v>
      </c>
      <c r="K52" s="18" t="s">
        <v>22</v>
      </c>
      <c r="L52" s="22"/>
      <c r="M52" s="6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customHeight="1" x14ac:dyDescent="0.2">
      <c r="A53" s="9">
        <v>50</v>
      </c>
      <c r="B53" s="32" t="s">
        <v>806</v>
      </c>
      <c r="C53" s="11">
        <v>3</v>
      </c>
      <c r="D53" s="12" t="s">
        <v>807</v>
      </c>
      <c r="E53" s="12" t="s">
        <v>808</v>
      </c>
      <c r="F53" s="12" t="s">
        <v>809</v>
      </c>
      <c r="G53" s="13">
        <v>2019</v>
      </c>
      <c r="H53" s="10" t="s">
        <v>17</v>
      </c>
      <c r="I53" s="15">
        <v>120</v>
      </c>
      <c r="J53" s="15">
        <f t="shared" si="0"/>
        <v>360</v>
      </c>
      <c r="K53" s="180" t="s">
        <v>18</v>
      </c>
      <c r="L53" s="22"/>
      <c r="M53" s="6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customHeight="1" x14ac:dyDescent="0.2">
      <c r="A54" s="9">
        <v>51</v>
      </c>
      <c r="B54" s="32" t="s">
        <v>810</v>
      </c>
      <c r="C54" s="11">
        <v>2</v>
      </c>
      <c r="D54" s="12" t="s">
        <v>811</v>
      </c>
      <c r="E54" s="12" t="s">
        <v>812</v>
      </c>
      <c r="F54" s="12" t="s">
        <v>813</v>
      </c>
      <c r="G54" s="13">
        <v>2022</v>
      </c>
      <c r="H54" s="10" t="s">
        <v>150</v>
      </c>
      <c r="I54" s="15">
        <v>200</v>
      </c>
      <c r="J54" s="15">
        <f t="shared" si="0"/>
        <v>400</v>
      </c>
      <c r="K54" s="180" t="s">
        <v>18</v>
      </c>
      <c r="L54" s="22"/>
      <c r="M54" s="6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 x14ac:dyDescent="0.2">
      <c r="A55" s="9">
        <v>52</v>
      </c>
      <c r="B55" s="32" t="s">
        <v>814</v>
      </c>
      <c r="C55" s="11">
        <v>2</v>
      </c>
      <c r="D55" s="12" t="s">
        <v>815</v>
      </c>
      <c r="E55" s="12" t="s">
        <v>812</v>
      </c>
      <c r="F55" s="12" t="s">
        <v>816</v>
      </c>
      <c r="G55" s="13">
        <v>2022</v>
      </c>
      <c r="H55" s="10" t="s">
        <v>150</v>
      </c>
      <c r="I55" s="15">
        <v>166</v>
      </c>
      <c r="J55" s="15">
        <f t="shared" si="0"/>
        <v>332</v>
      </c>
      <c r="K55" s="180" t="s">
        <v>18</v>
      </c>
      <c r="L55" s="22"/>
      <c r="M55" s="6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 x14ac:dyDescent="0.2">
      <c r="A56" s="9">
        <v>53</v>
      </c>
      <c r="B56" s="32" t="s">
        <v>817</v>
      </c>
      <c r="C56" s="11">
        <v>2</v>
      </c>
      <c r="D56" s="12" t="s">
        <v>818</v>
      </c>
      <c r="E56" s="12" t="s">
        <v>812</v>
      </c>
      <c r="F56" s="12" t="s">
        <v>816</v>
      </c>
      <c r="G56" s="13">
        <v>2023</v>
      </c>
      <c r="H56" s="10" t="s">
        <v>150</v>
      </c>
      <c r="I56" s="15">
        <v>133</v>
      </c>
      <c r="J56" s="15">
        <f t="shared" si="0"/>
        <v>266</v>
      </c>
      <c r="K56" s="180" t="s">
        <v>18</v>
      </c>
      <c r="L56" s="22"/>
      <c r="M56" s="6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 x14ac:dyDescent="0.2">
      <c r="A57" s="9">
        <v>54</v>
      </c>
      <c r="B57" s="32" t="s">
        <v>819</v>
      </c>
      <c r="C57" s="11">
        <v>3</v>
      </c>
      <c r="D57" s="12" t="s">
        <v>820</v>
      </c>
      <c r="E57" s="12" t="s">
        <v>821</v>
      </c>
      <c r="F57" s="12" t="s">
        <v>822</v>
      </c>
      <c r="G57" s="13">
        <v>2022</v>
      </c>
      <c r="H57" s="10" t="s">
        <v>17</v>
      </c>
      <c r="I57" s="15">
        <v>553</v>
      </c>
      <c r="J57" s="15">
        <f t="shared" si="0"/>
        <v>1659</v>
      </c>
      <c r="K57" s="18" t="s">
        <v>22</v>
      </c>
      <c r="L57" s="22"/>
      <c r="M57" s="6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 x14ac:dyDescent="0.2">
      <c r="A58" s="9">
        <v>55</v>
      </c>
      <c r="B58" s="32" t="s">
        <v>823</v>
      </c>
      <c r="C58" s="11">
        <v>3</v>
      </c>
      <c r="D58" s="12" t="s">
        <v>824</v>
      </c>
      <c r="E58" s="12" t="s">
        <v>737</v>
      </c>
      <c r="F58" s="12" t="s">
        <v>731</v>
      </c>
      <c r="G58" s="13">
        <v>2023</v>
      </c>
      <c r="H58" s="10" t="s">
        <v>17</v>
      </c>
      <c r="I58" s="15">
        <v>196</v>
      </c>
      <c r="J58" s="15">
        <f t="shared" si="0"/>
        <v>588</v>
      </c>
      <c r="K58" s="180" t="s">
        <v>18</v>
      </c>
      <c r="L58" s="22"/>
      <c r="M58" s="6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 x14ac:dyDescent="0.2">
      <c r="A59" s="9">
        <v>56</v>
      </c>
      <c r="B59" s="32" t="s">
        <v>825</v>
      </c>
      <c r="C59" s="11">
        <v>3</v>
      </c>
      <c r="D59" s="12" t="s">
        <v>826</v>
      </c>
      <c r="E59" s="12" t="s">
        <v>827</v>
      </c>
      <c r="F59" s="12" t="s">
        <v>828</v>
      </c>
      <c r="G59" s="13">
        <v>2023</v>
      </c>
      <c r="H59" s="10" t="s">
        <v>150</v>
      </c>
      <c r="I59" s="15">
        <v>208</v>
      </c>
      <c r="J59" s="15">
        <f t="shared" si="0"/>
        <v>624</v>
      </c>
      <c r="K59" s="180" t="s">
        <v>18</v>
      </c>
      <c r="L59" s="22"/>
      <c r="M59" s="6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 x14ac:dyDescent="0.2">
      <c r="A60" s="9">
        <v>57</v>
      </c>
      <c r="B60" s="32" t="s">
        <v>829</v>
      </c>
      <c r="C60" s="11">
        <v>3</v>
      </c>
      <c r="D60" s="12" t="s">
        <v>830</v>
      </c>
      <c r="E60" s="12" t="s">
        <v>831</v>
      </c>
      <c r="F60" s="12" t="s">
        <v>832</v>
      </c>
      <c r="G60" s="13">
        <v>2021</v>
      </c>
      <c r="H60" s="10" t="s">
        <v>150</v>
      </c>
      <c r="I60" s="15">
        <v>249</v>
      </c>
      <c r="J60" s="15">
        <f t="shared" si="0"/>
        <v>747</v>
      </c>
      <c r="K60" s="180" t="s">
        <v>18</v>
      </c>
      <c r="L60" s="22"/>
      <c r="M60" s="6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 x14ac:dyDescent="0.2">
      <c r="A61" s="9">
        <v>58</v>
      </c>
      <c r="B61" s="32" t="s">
        <v>833</v>
      </c>
      <c r="C61" s="11">
        <v>3</v>
      </c>
      <c r="D61" s="12" t="s">
        <v>834</v>
      </c>
      <c r="E61" s="12" t="s">
        <v>831</v>
      </c>
      <c r="F61" s="12" t="s">
        <v>828</v>
      </c>
      <c r="G61" s="13">
        <v>2022</v>
      </c>
      <c r="H61" s="10" t="s">
        <v>150</v>
      </c>
      <c r="I61" s="15">
        <v>264</v>
      </c>
      <c r="J61" s="15">
        <f t="shared" si="0"/>
        <v>792</v>
      </c>
      <c r="K61" s="180" t="s">
        <v>18</v>
      </c>
      <c r="L61" s="22"/>
      <c r="M61" s="6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 x14ac:dyDescent="0.2">
      <c r="A62" s="9">
        <v>59</v>
      </c>
      <c r="B62" s="32" t="s">
        <v>835</v>
      </c>
      <c r="C62" s="11">
        <v>3</v>
      </c>
      <c r="D62" s="12" t="s">
        <v>836</v>
      </c>
      <c r="E62" s="12" t="s">
        <v>831</v>
      </c>
      <c r="F62" s="12" t="s">
        <v>832</v>
      </c>
      <c r="G62" s="13">
        <v>2019</v>
      </c>
      <c r="H62" s="10" t="s">
        <v>150</v>
      </c>
      <c r="I62" s="15">
        <v>208</v>
      </c>
      <c r="J62" s="15">
        <f t="shared" si="0"/>
        <v>624</v>
      </c>
      <c r="K62" s="180" t="s">
        <v>18</v>
      </c>
      <c r="L62" s="22"/>
      <c r="M62" s="6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 x14ac:dyDescent="0.2">
      <c r="A63" s="9">
        <v>60</v>
      </c>
      <c r="B63" s="32" t="s">
        <v>837</v>
      </c>
      <c r="C63" s="11">
        <v>1</v>
      </c>
      <c r="D63" s="12" t="s">
        <v>838</v>
      </c>
      <c r="E63" s="12" t="s">
        <v>839</v>
      </c>
      <c r="F63" s="12" t="s">
        <v>828</v>
      </c>
      <c r="G63" s="13">
        <v>2022</v>
      </c>
      <c r="H63" s="10" t="s">
        <v>150</v>
      </c>
      <c r="I63" s="15">
        <v>152</v>
      </c>
      <c r="J63" s="15">
        <f t="shared" si="0"/>
        <v>152</v>
      </c>
      <c r="K63" s="180" t="s">
        <v>18</v>
      </c>
      <c r="L63" s="22"/>
      <c r="M63" s="6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 x14ac:dyDescent="0.2">
      <c r="A64" s="9">
        <v>61</v>
      </c>
      <c r="B64" s="32" t="s">
        <v>840</v>
      </c>
      <c r="C64" s="11">
        <v>2</v>
      </c>
      <c r="D64" s="12" t="s">
        <v>841</v>
      </c>
      <c r="E64" s="12" t="s">
        <v>842</v>
      </c>
      <c r="F64" s="12" t="s">
        <v>731</v>
      </c>
      <c r="G64" s="20">
        <v>2019</v>
      </c>
      <c r="H64" s="10" t="s">
        <v>150</v>
      </c>
      <c r="I64" s="15">
        <v>387</v>
      </c>
      <c r="J64" s="15">
        <f t="shared" si="0"/>
        <v>774</v>
      </c>
      <c r="K64" s="18" t="s">
        <v>22</v>
      </c>
      <c r="L64" s="22"/>
      <c r="M64" s="6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 x14ac:dyDescent="0.2">
      <c r="A65" s="9">
        <v>62</v>
      </c>
      <c r="B65" s="32" t="s">
        <v>843</v>
      </c>
      <c r="C65" s="11">
        <v>3</v>
      </c>
      <c r="D65" s="12" t="s">
        <v>844</v>
      </c>
      <c r="E65" s="12" t="s">
        <v>845</v>
      </c>
      <c r="F65" s="12" t="s">
        <v>846</v>
      </c>
      <c r="G65" s="13">
        <v>2022</v>
      </c>
      <c r="H65" s="10" t="s">
        <v>150</v>
      </c>
      <c r="I65" s="15">
        <v>238</v>
      </c>
      <c r="J65" s="15">
        <f t="shared" si="0"/>
        <v>714</v>
      </c>
      <c r="K65" s="180" t="s">
        <v>18</v>
      </c>
      <c r="L65" s="22"/>
      <c r="M65" s="6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 x14ac:dyDescent="0.2">
      <c r="A66" s="9">
        <v>63</v>
      </c>
      <c r="B66" s="32" t="s">
        <v>847</v>
      </c>
      <c r="C66" s="11">
        <v>3</v>
      </c>
      <c r="D66" s="12" t="s">
        <v>848</v>
      </c>
      <c r="E66" s="12" t="s">
        <v>845</v>
      </c>
      <c r="F66" s="12" t="s">
        <v>846</v>
      </c>
      <c r="G66" s="20">
        <v>2019</v>
      </c>
      <c r="H66" s="10" t="s">
        <v>150</v>
      </c>
      <c r="I66" s="15">
        <v>99</v>
      </c>
      <c r="J66" s="15">
        <f t="shared" si="0"/>
        <v>297</v>
      </c>
      <c r="K66" s="180" t="s">
        <v>18</v>
      </c>
      <c r="L66" s="22"/>
      <c r="M66" s="6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 x14ac:dyDescent="0.2">
      <c r="A67" s="9">
        <v>64</v>
      </c>
      <c r="B67" s="32" t="s">
        <v>849</v>
      </c>
      <c r="C67" s="11">
        <v>2</v>
      </c>
      <c r="D67" s="12" t="s">
        <v>850</v>
      </c>
      <c r="E67" s="12" t="s">
        <v>851</v>
      </c>
      <c r="F67" s="12" t="s">
        <v>828</v>
      </c>
      <c r="G67" s="13">
        <v>2022</v>
      </c>
      <c r="H67" s="10" t="s">
        <v>150</v>
      </c>
      <c r="I67" s="15">
        <v>229</v>
      </c>
      <c r="J67" s="15">
        <f t="shared" si="0"/>
        <v>458</v>
      </c>
      <c r="K67" s="180" t="s">
        <v>18</v>
      </c>
      <c r="L67" s="22"/>
      <c r="M67" s="6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 x14ac:dyDescent="0.2">
      <c r="A68" s="9">
        <v>65</v>
      </c>
      <c r="B68" s="32" t="s">
        <v>852</v>
      </c>
      <c r="C68" s="11">
        <v>2</v>
      </c>
      <c r="D68" s="12" t="s">
        <v>853</v>
      </c>
      <c r="E68" s="12" t="s">
        <v>854</v>
      </c>
      <c r="F68" s="12" t="s">
        <v>855</v>
      </c>
      <c r="G68" s="13">
        <v>2019</v>
      </c>
      <c r="H68" s="10" t="s">
        <v>17</v>
      </c>
      <c r="I68" s="15">
        <v>168</v>
      </c>
      <c r="J68" s="15">
        <f t="shared" si="0"/>
        <v>336</v>
      </c>
      <c r="K68" s="180" t="s">
        <v>18</v>
      </c>
      <c r="L68" s="22"/>
      <c r="M68" s="6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 x14ac:dyDescent="0.2">
      <c r="A69" s="9">
        <v>66</v>
      </c>
      <c r="B69" s="32" t="s">
        <v>856</v>
      </c>
      <c r="C69" s="11">
        <v>2</v>
      </c>
      <c r="D69" s="12" t="s">
        <v>857</v>
      </c>
      <c r="E69" s="12" t="s">
        <v>858</v>
      </c>
      <c r="F69" s="12" t="s">
        <v>859</v>
      </c>
      <c r="G69" s="13">
        <v>2022</v>
      </c>
      <c r="H69" s="10" t="s">
        <v>17</v>
      </c>
      <c r="I69" s="15">
        <v>113</v>
      </c>
      <c r="J69" s="15">
        <f t="shared" si="0"/>
        <v>226</v>
      </c>
      <c r="K69" s="11" t="s">
        <v>18</v>
      </c>
      <c r="L69" s="22"/>
      <c r="M69" s="6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 x14ac:dyDescent="0.2">
      <c r="A70" s="9">
        <v>67</v>
      </c>
      <c r="B70" s="32" t="s">
        <v>860</v>
      </c>
      <c r="C70" s="11">
        <v>2</v>
      </c>
      <c r="D70" s="12" t="s">
        <v>861</v>
      </c>
      <c r="E70" s="12" t="s">
        <v>862</v>
      </c>
      <c r="F70" s="12" t="s">
        <v>863</v>
      </c>
      <c r="G70" s="13">
        <v>2023</v>
      </c>
      <c r="H70" s="10" t="s">
        <v>17</v>
      </c>
      <c r="I70" s="15">
        <v>233</v>
      </c>
      <c r="J70" s="15">
        <f t="shared" si="0"/>
        <v>466</v>
      </c>
      <c r="K70" s="11" t="s">
        <v>18</v>
      </c>
      <c r="L70" s="22"/>
      <c r="M70" s="6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 x14ac:dyDescent="0.2">
      <c r="A71" s="9">
        <v>68</v>
      </c>
      <c r="B71" s="32" t="s">
        <v>864</v>
      </c>
      <c r="C71" s="11">
        <v>2</v>
      </c>
      <c r="D71" s="12" t="s">
        <v>865</v>
      </c>
      <c r="E71" s="12" t="s">
        <v>866</v>
      </c>
      <c r="F71" s="12" t="s">
        <v>867</v>
      </c>
      <c r="G71" s="13">
        <v>2022</v>
      </c>
      <c r="H71" s="10" t="s">
        <v>17</v>
      </c>
      <c r="I71" s="15">
        <v>194</v>
      </c>
      <c r="J71" s="15">
        <f t="shared" si="0"/>
        <v>388</v>
      </c>
      <c r="K71" s="11" t="s">
        <v>18</v>
      </c>
      <c r="L71" s="22"/>
      <c r="M71" s="6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 x14ac:dyDescent="0.2">
      <c r="A72" s="9">
        <v>69</v>
      </c>
      <c r="B72" s="32" t="s">
        <v>868</v>
      </c>
      <c r="C72" s="11">
        <v>2</v>
      </c>
      <c r="D72" s="12" t="s">
        <v>869</v>
      </c>
      <c r="E72" s="12" t="s">
        <v>870</v>
      </c>
      <c r="F72" s="12" t="s">
        <v>871</v>
      </c>
      <c r="G72" s="13">
        <v>2022</v>
      </c>
      <c r="H72" s="10" t="s">
        <v>17</v>
      </c>
      <c r="I72" s="15">
        <v>138</v>
      </c>
      <c r="J72" s="15">
        <f t="shared" si="0"/>
        <v>276</v>
      </c>
      <c r="K72" s="11" t="s">
        <v>18</v>
      </c>
      <c r="L72" s="22"/>
      <c r="M72" s="6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 x14ac:dyDescent="0.2">
      <c r="A73" s="9">
        <v>70</v>
      </c>
      <c r="B73" s="32" t="s">
        <v>872</v>
      </c>
      <c r="C73" s="11">
        <v>2</v>
      </c>
      <c r="D73" s="12" t="s">
        <v>873</v>
      </c>
      <c r="E73" s="12" t="s">
        <v>874</v>
      </c>
      <c r="F73" s="12" t="s">
        <v>875</v>
      </c>
      <c r="G73" s="13">
        <v>2022</v>
      </c>
      <c r="H73" s="10" t="s">
        <v>17</v>
      </c>
      <c r="I73" s="15">
        <v>70</v>
      </c>
      <c r="J73" s="15">
        <f t="shared" si="0"/>
        <v>140</v>
      </c>
      <c r="K73" s="11" t="s">
        <v>18</v>
      </c>
      <c r="L73" s="22"/>
      <c r="M73" s="6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 x14ac:dyDescent="0.2">
      <c r="A74" s="9">
        <v>71</v>
      </c>
      <c r="B74" s="32" t="s">
        <v>876</v>
      </c>
      <c r="C74" s="11">
        <v>2</v>
      </c>
      <c r="D74" s="12" t="s">
        <v>877</v>
      </c>
      <c r="E74" s="12" t="s">
        <v>878</v>
      </c>
      <c r="F74" s="12" t="s">
        <v>879</v>
      </c>
      <c r="G74" s="13">
        <v>2021</v>
      </c>
      <c r="H74" s="10" t="s">
        <v>17</v>
      </c>
      <c r="I74" s="15">
        <v>166</v>
      </c>
      <c r="J74" s="15">
        <f t="shared" si="0"/>
        <v>332</v>
      </c>
      <c r="K74" s="180" t="s">
        <v>18</v>
      </c>
      <c r="L74" s="22"/>
      <c r="M74" s="6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 x14ac:dyDescent="0.2">
      <c r="A75" s="9">
        <v>72</v>
      </c>
      <c r="B75" s="32" t="s">
        <v>880</v>
      </c>
      <c r="C75" s="11">
        <v>2</v>
      </c>
      <c r="D75" s="12" t="s">
        <v>881</v>
      </c>
      <c r="E75" s="12" t="s">
        <v>878</v>
      </c>
      <c r="F75" s="12" t="s">
        <v>828</v>
      </c>
      <c r="G75" s="13">
        <v>2021</v>
      </c>
      <c r="H75" s="10" t="s">
        <v>17</v>
      </c>
      <c r="I75" s="15">
        <v>159</v>
      </c>
      <c r="J75" s="15">
        <f t="shared" si="0"/>
        <v>318</v>
      </c>
      <c r="K75" s="180" t="s">
        <v>18</v>
      </c>
      <c r="L75" s="22"/>
      <c r="M75" s="6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 x14ac:dyDescent="0.2">
      <c r="A76" s="9">
        <v>73</v>
      </c>
      <c r="B76" s="32" t="s">
        <v>882</v>
      </c>
      <c r="C76" s="11">
        <v>2</v>
      </c>
      <c r="D76" s="12" t="s">
        <v>883</v>
      </c>
      <c r="E76" s="12" t="s">
        <v>878</v>
      </c>
      <c r="F76" s="12" t="s">
        <v>828</v>
      </c>
      <c r="G76" s="13">
        <v>2021</v>
      </c>
      <c r="H76" s="10" t="s">
        <v>17</v>
      </c>
      <c r="I76" s="15">
        <v>159</v>
      </c>
      <c r="J76" s="15">
        <f t="shared" si="0"/>
        <v>318</v>
      </c>
      <c r="K76" s="180" t="s">
        <v>18</v>
      </c>
      <c r="L76" s="22"/>
      <c r="M76" s="6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 x14ac:dyDescent="0.2">
      <c r="A77" s="9">
        <v>74</v>
      </c>
      <c r="B77" s="32" t="s">
        <v>884</v>
      </c>
      <c r="C77" s="11">
        <v>2</v>
      </c>
      <c r="D77" s="12" t="s">
        <v>885</v>
      </c>
      <c r="E77" s="12" t="s">
        <v>878</v>
      </c>
      <c r="F77" s="12" t="s">
        <v>828</v>
      </c>
      <c r="G77" s="24" t="s">
        <v>886</v>
      </c>
      <c r="H77" s="10" t="s">
        <v>150</v>
      </c>
      <c r="I77" s="15">
        <v>173</v>
      </c>
      <c r="J77" s="15">
        <f t="shared" si="0"/>
        <v>346</v>
      </c>
      <c r="K77" s="180" t="s">
        <v>18</v>
      </c>
      <c r="L77" s="22"/>
      <c r="M77" s="6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 x14ac:dyDescent="0.2">
      <c r="A78" s="9">
        <v>75</v>
      </c>
      <c r="B78" s="32" t="s">
        <v>887</v>
      </c>
      <c r="C78" s="11">
        <v>1</v>
      </c>
      <c r="D78" s="12" t="s">
        <v>888</v>
      </c>
      <c r="E78" s="12" t="s">
        <v>889</v>
      </c>
      <c r="F78" s="12" t="s">
        <v>890</v>
      </c>
      <c r="G78" s="12" t="s">
        <v>891</v>
      </c>
      <c r="H78" s="10" t="s">
        <v>150</v>
      </c>
      <c r="I78" s="15">
        <v>195</v>
      </c>
      <c r="J78" s="15">
        <f t="shared" si="0"/>
        <v>195</v>
      </c>
      <c r="K78" s="11" t="s">
        <v>18</v>
      </c>
      <c r="L78" s="22"/>
      <c r="M78" s="6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 x14ac:dyDescent="0.2">
      <c r="A79" s="9">
        <v>76</v>
      </c>
      <c r="B79" s="32" t="s">
        <v>892</v>
      </c>
      <c r="C79" s="11">
        <v>2</v>
      </c>
      <c r="D79" s="12" t="s">
        <v>893</v>
      </c>
      <c r="E79" s="12" t="s">
        <v>771</v>
      </c>
      <c r="F79" s="12" t="s">
        <v>894</v>
      </c>
      <c r="G79" s="20">
        <v>2021</v>
      </c>
      <c r="H79" s="10" t="s">
        <v>150</v>
      </c>
      <c r="I79" s="15">
        <v>166</v>
      </c>
      <c r="J79" s="15">
        <f t="shared" si="0"/>
        <v>332</v>
      </c>
      <c r="K79" s="180" t="s">
        <v>18</v>
      </c>
      <c r="L79" s="22"/>
      <c r="M79" s="6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 x14ac:dyDescent="0.2">
      <c r="A80" s="9">
        <v>77</v>
      </c>
      <c r="B80" s="32" t="s">
        <v>895</v>
      </c>
      <c r="C80" s="11">
        <v>2</v>
      </c>
      <c r="D80" s="12" t="s">
        <v>896</v>
      </c>
      <c r="E80" s="12" t="s">
        <v>897</v>
      </c>
      <c r="F80" s="12" t="s">
        <v>898</v>
      </c>
      <c r="G80" s="12" t="s">
        <v>886</v>
      </c>
      <c r="H80" s="10" t="s">
        <v>150</v>
      </c>
      <c r="I80" s="15">
        <v>156</v>
      </c>
      <c r="J80" s="15">
        <f t="shared" si="0"/>
        <v>312</v>
      </c>
      <c r="K80" s="180" t="s">
        <v>18</v>
      </c>
      <c r="L80" s="22"/>
      <c r="M80" s="6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 x14ac:dyDescent="0.2">
      <c r="A81" s="9">
        <v>78</v>
      </c>
      <c r="B81" s="32" t="s">
        <v>899</v>
      </c>
      <c r="C81" s="11">
        <v>2</v>
      </c>
      <c r="D81" s="12" t="s">
        <v>900</v>
      </c>
      <c r="E81" s="12" t="s">
        <v>901</v>
      </c>
      <c r="F81" s="12" t="s">
        <v>902</v>
      </c>
      <c r="G81" s="20">
        <v>2023</v>
      </c>
      <c r="H81" s="10" t="s">
        <v>17</v>
      </c>
      <c r="I81" s="15">
        <v>401</v>
      </c>
      <c r="J81" s="15">
        <f t="shared" si="0"/>
        <v>802</v>
      </c>
      <c r="K81" s="11" t="s">
        <v>18</v>
      </c>
      <c r="L81" s="22"/>
      <c r="M81" s="6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 x14ac:dyDescent="0.2">
      <c r="A82" s="9">
        <v>79</v>
      </c>
      <c r="B82" s="32" t="s">
        <v>903</v>
      </c>
      <c r="C82" s="130">
        <v>3</v>
      </c>
      <c r="D82" s="12" t="s">
        <v>904</v>
      </c>
      <c r="E82" s="12" t="s">
        <v>905</v>
      </c>
      <c r="F82" s="12" t="s">
        <v>731</v>
      </c>
      <c r="G82" s="13">
        <v>2014</v>
      </c>
      <c r="H82" s="10" t="s">
        <v>17</v>
      </c>
      <c r="I82" s="15">
        <v>161</v>
      </c>
      <c r="J82" s="15">
        <f t="shared" si="0"/>
        <v>483</v>
      </c>
      <c r="K82" s="180" t="s">
        <v>18</v>
      </c>
      <c r="L82" s="22"/>
      <c r="M82" s="6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 x14ac:dyDescent="0.2">
      <c r="A83" s="9">
        <v>80</v>
      </c>
      <c r="B83" s="32" t="s">
        <v>906</v>
      </c>
      <c r="C83" s="130">
        <v>3</v>
      </c>
      <c r="D83" s="12" t="s">
        <v>907</v>
      </c>
      <c r="E83" s="12" t="s">
        <v>908</v>
      </c>
      <c r="F83" s="12" t="s">
        <v>832</v>
      </c>
      <c r="G83" s="13">
        <v>2012</v>
      </c>
      <c r="H83" s="10" t="s">
        <v>17</v>
      </c>
      <c r="I83" s="15">
        <v>159</v>
      </c>
      <c r="J83" s="15">
        <f t="shared" si="0"/>
        <v>477</v>
      </c>
      <c r="K83" s="180" t="s">
        <v>18</v>
      </c>
      <c r="L83" s="22"/>
      <c r="M83" s="6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 x14ac:dyDescent="0.2">
      <c r="A84" s="9">
        <v>81</v>
      </c>
      <c r="B84" s="32" t="s">
        <v>909</v>
      </c>
      <c r="C84" s="130">
        <v>3</v>
      </c>
      <c r="D84" s="12" t="s">
        <v>910</v>
      </c>
      <c r="E84" s="12" t="s">
        <v>911</v>
      </c>
      <c r="F84" s="12" t="s">
        <v>832</v>
      </c>
      <c r="G84" s="13">
        <v>2019</v>
      </c>
      <c r="H84" s="10" t="s">
        <v>150</v>
      </c>
      <c r="I84" s="15">
        <v>194</v>
      </c>
      <c r="J84" s="15">
        <f t="shared" si="0"/>
        <v>582</v>
      </c>
      <c r="K84" s="180" t="s">
        <v>18</v>
      </c>
      <c r="L84" s="22"/>
      <c r="M84" s="6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 x14ac:dyDescent="0.2">
      <c r="A85" s="9">
        <v>82</v>
      </c>
      <c r="B85" s="32" t="s">
        <v>912</v>
      </c>
      <c r="C85" s="130">
        <v>3</v>
      </c>
      <c r="D85" s="12" t="s">
        <v>913</v>
      </c>
      <c r="E85" s="12" t="s">
        <v>914</v>
      </c>
      <c r="F85" s="12" t="s">
        <v>894</v>
      </c>
      <c r="G85" s="13">
        <v>2019</v>
      </c>
      <c r="H85" s="10" t="s">
        <v>150</v>
      </c>
      <c r="I85" s="15">
        <v>186</v>
      </c>
      <c r="J85" s="15">
        <f t="shared" si="0"/>
        <v>558</v>
      </c>
      <c r="K85" s="180" t="s">
        <v>18</v>
      </c>
      <c r="L85" s="22"/>
      <c r="M85" s="6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 x14ac:dyDescent="0.2">
      <c r="A86" s="9">
        <v>83</v>
      </c>
      <c r="B86" s="32" t="s">
        <v>915</v>
      </c>
      <c r="C86" s="130">
        <v>4</v>
      </c>
      <c r="D86" s="27" t="s">
        <v>916</v>
      </c>
      <c r="E86" s="27" t="s">
        <v>917</v>
      </c>
      <c r="F86" s="27" t="s">
        <v>704</v>
      </c>
      <c r="G86" s="131">
        <v>2023</v>
      </c>
      <c r="H86" s="10" t="s">
        <v>17</v>
      </c>
      <c r="I86" s="15">
        <v>558</v>
      </c>
      <c r="J86" s="15">
        <f t="shared" si="0"/>
        <v>2232</v>
      </c>
      <c r="K86" s="180" t="s">
        <v>18</v>
      </c>
      <c r="L86" s="22"/>
      <c r="M86" s="6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 x14ac:dyDescent="0.2">
      <c r="A87" s="9">
        <v>84</v>
      </c>
      <c r="B87" s="32" t="s">
        <v>918</v>
      </c>
      <c r="C87" s="130">
        <v>4</v>
      </c>
      <c r="D87" s="27" t="s">
        <v>919</v>
      </c>
      <c r="E87" s="27" t="s">
        <v>920</v>
      </c>
      <c r="F87" s="27" t="s">
        <v>704</v>
      </c>
      <c r="G87" s="131">
        <v>2022</v>
      </c>
      <c r="H87" s="10" t="s">
        <v>17</v>
      </c>
      <c r="I87" s="15">
        <v>103</v>
      </c>
      <c r="J87" s="15">
        <f t="shared" si="0"/>
        <v>412</v>
      </c>
      <c r="K87" s="180" t="s">
        <v>18</v>
      </c>
      <c r="L87" s="22"/>
      <c r="M87" s="6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 x14ac:dyDescent="0.2">
      <c r="A88" s="9">
        <v>85</v>
      </c>
      <c r="B88" s="32" t="s">
        <v>921</v>
      </c>
      <c r="C88" s="130">
        <v>3</v>
      </c>
      <c r="D88" s="27" t="s">
        <v>922</v>
      </c>
      <c r="E88" s="27" t="s">
        <v>923</v>
      </c>
      <c r="F88" s="27" t="s">
        <v>924</v>
      </c>
      <c r="G88" s="131">
        <v>2012</v>
      </c>
      <c r="H88" s="10" t="s">
        <v>17</v>
      </c>
      <c r="I88" s="15">
        <v>224</v>
      </c>
      <c r="J88" s="15">
        <f t="shared" si="0"/>
        <v>672</v>
      </c>
      <c r="K88" s="11" t="s">
        <v>18</v>
      </c>
      <c r="L88" s="22"/>
      <c r="M88" s="6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 x14ac:dyDescent="0.2">
      <c r="A89" s="9">
        <v>86</v>
      </c>
      <c r="B89" s="27" t="s">
        <v>925</v>
      </c>
      <c r="C89" s="130">
        <v>4</v>
      </c>
      <c r="D89" s="27" t="s">
        <v>926</v>
      </c>
      <c r="E89" s="27" t="s">
        <v>927</v>
      </c>
      <c r="F89" s="27" t="s">
        <v>782</v>
      </c>
      <c r="G89" s="131">
        <v>2009</v>
      </c>
      <c r="H89" s="10" t="s">
        <v>17</v>
      </c>
      <c r="I89" s="230">
        <v>72</v>
      </c>
      <c r="J89" s="15">
        <f t="shared" si="0"/>
        <v>288</v>
      </c>
      <c r="K89" s="11" t="s">
        <v>694</v>
      </c>
      <c r="L89" s="22"/>
      <c r="M89" s="6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 x14ac:dyDescent="0.2">
      <c r="A90" s="9">
        <v>87</v>
      </c>
      <c r="B90" s="32" t="s">
        <v>928</v>
      </c>
      <c r="C90" s="130">
        <v>2</v>
      </c>
      <c r="D90" s="27" t="s">
        <v>929</v>
      </c>
      <c r="E90" s="27" t="s">
        <v>930</v>
      </c>
      <c r="F90" s="27" t="s">
        <v>931</v>
      </c>
      <c r="G90" s="131">
        <v>2016</v>
      </c>
      <c r="H90" s="10" t="s">
        <v>17</v>
      </c>
      <c r="I90" s="15">
        <v>150</v>
      </c>
      <c r="J90" s="15">
        <f t="shared" si="0"/>
        <v>300</v>
      </c>
      <c r="K90" s="180" t="s">
        <v>18</v>
      </c>
      <c r="L90" s="22"/>
      <c r="M90" s="6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 x14ac:dyDescent="0.2">
      <c r="A91" s="9">
        <v>88</v>
      </c>
      <c r="B91" s="32" t="s">
        <v>932</v>
      </c>
      <c r="C91" s="130">
        <v>3</v>
      </c>
      <c r="D91" s="27" t="s">
        <v>933</v>
      </c>
      <c r="E91" s="27" t="s">
        <v>934</v>
      </c>
      <c r="F91" s="27" t="s">
        <v>935</v>
      </c>
      <c r="G91" s="131">
        <v>2001</v>
      </c>
      <c r="H91" s="10" t="s">
        <v>17</v>
      </c>
      <c r="I91" s="15">
        <v>399</v>
      </c>
      <c r="J91" s="15">
        <f t="shared" si="0"/>
        <v>1197</v>
      </c>
      <c r="K91" s="18" t="s">
        <v>22</v>
      </c>
      <c r="L91" s="22"/>
      <c r="M91" s="6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 x14ac:dyDescent="0.2">
      <c r="A92" s="9">
        <v>89</v>
      </c>
      <c r="B92" s="32" t="s">
        <v>936</v>
      </c>
      <c r="C92" s="130">
        <v>3</v>
      </c>
      <c r="D92" s="27" t="s">
        <v>937</v>
      </c>
      <c r="E92" s="27" t="s">
        <v>938</v>
      </c>
      <c r="F92" s="27" t="s">
        <v>832</v>
      </c>
      <c r="G92" s="131">
        <v>2022</v>
      </c>
      <c r="H92" s="10" t="s">
        <v>17</v>
      </c>
      <c r="I92" s="15">
        <v>306</v>
      </c>
      <c r="J92" s="15">
        <f t="shared" si="0"/>
        <v>918</v>
      </c>
      <c r="K92" s="180" t="s">
        <v>18</v>
      </c>
      <c r="L92" s="22"/>
      <c r="M92" s="6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 x14ac:dyDescent="0.2">
      <c r="A93" s="9">
        <v>90</v>
      </c>
      <c r="B93" s="32" t="s">
        <v>939</v>
      </c>
      <c r="C93" s="130">
        <v>3</v>
      </c>
      <c r="D93" s="27" t="s">
        <v>940</v>
      </c>
      <c r="E93" s="27" t="s">
        <v>938</v>
      </c>
      <c r="F93" s="27" t="s">
        <v>832</v>
      </c>
      <c r="G93" s="131">
        <v>2022</v>
      </c>
      <c r="H93" s="10" t="s">
        <v>17</v>
      </c>
      <c r="I93" s="15">
        <v>306</v>
      </c>
      <c r="J93" s="15">
        <f t="shared" si="0"/>
        <v>918</v>
      </c>
      <c r="K93" s="180" t="s">
        <v>18</v>
      </c>
      <c r="L93" s="22"/>
      <c r="M93" s="6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 x14ac:dyDescent="0.2">
      <c r="A94" s="9">
        <v>91</v>
      </c>
      <c r="B94" s="32" t="s">
        <v>941</v>
      </c>
      <c r="C94" s="130">
        <v>2</v>
      </c>
      <c r="D94" s="27" t="s">
        <v>942</v>
      </c>
      <c r="E94" s="27" t="s">
        <v>938</v>
      </c>
      <c r="F94" s="27" t="s">
        <v>832</v>
      </c>
      <c r="G94" s="131">
        <v>2010</v>
      </c>
      <c r="H94" s="10" t="s">
        <v>17</v>
      </c>
      <c r="I94" s="15">
        <v>199</v>
      </c>
      <c r="J94" s="15">
        <f t="shared" si="0"/>
        <v>398</v>
      </c>
      <c r="K94" s="18" t="s">
        <v>22</v>
      </c>
      <c r="L94" s="22"/>
      <c r="M94" s="6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 x14ac:dyDescent="0.2">
      <c r="A95" s="9">
        <v>92</v>
      </c>
      <c r="B95" s="32" t="s">
        <v>943</v>
      </c>
      <c r="C95" s="130">
        <v>2</v>
      </c>
      <c r="D95" s="27" t="s">
        <v>944</v>
      </c>
      <c r="E95" s="27" t="s">
        <v>945</v>
      </c>
      <c r="F95" s="27" t="s">
        <v>946</v>
      </c>
      <c r="G95" s="131">
        <v>2019</v>
      </c>
      <c r="H95" s="10" t="s">
        <v>17</v>
      </c>
      <c r="I95" s="15">
        <v>258</v>
      </c>
      <c r="J95" s="15">
        <f t="shared" si="0"/>
        <v>516</v>
      </c>
      <c r="K95" s="18" t="s">
        <v>22</v>
      </c>
      <c r="L95" s="22"/>
      <c r="M95" s="6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 x14ac:dyDescent="0.2">
      <c r="A96" s="9">
        <v>93</v>
      </c>
      <c r="B96" s="32" t="s">
        <v>947</v>
      </c>
      <c r="C96" s="130">
        <v>2</v>
      </c>
      <c r="D96" s="27" t="s">
        <v>800</v>
      </c>
      <c r="E96" s="27" t="s">
        <v>948</v>
      </c>
      <c r="F96" s="27" t="s">
        <v>782</v>
      </c>
      <c r="G96" s="131">
        <v>2002</v>
      </c>
      <c r="H96" s="10" t="s">
        <v>17</v>
      </c>
      <c r="I96" s="15">
        <v>81</v>
      </c>
      <c r="J96" s="15">
        <f t="shared" si="0"/>
        <v>162</v>
      </c>
      <c r="K96" s="11" t="s">
        <v>694</v>
      </c>
      <c r="L96" s="22"/>
      <c r="M96" s="6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 x14ac:dyDescent="0.2">
      <c r="A97" s="9">
        <v>94</v>
      </c>
      <c r="B97" s="32" t="s">
        <v>949</v>
      </c>
      <c r="C97" s="130">
        <v>3</v>
      </c>
      <c r="D97" s="27" t="s">
        <v>950</v>
      </c>
      <c r="E97" s="27" t="s">
        <v>951</v>
      </c>
      <c r="F97" s="27" t="s">
        <v>952</v>
      </c>
      <c r="G97" s="131">
        <v>2021</v>
      </c>
      <c r="H97" s="10" t="s">
        <v>17</v>
      </c>
      <c r="I97" s="15">
        <v>387</v>
      </c>
      <c r="J97" s="15">
        <f t="shared" si="0"/>
        <v>1161</v>
      </c>
      <c r="K97" s="18" t="s">
        <v>22</v>
      </c>
      <c r="L97" s="22"/>
      <c r="M97" s="6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 x14ac:dyDescent="0.2">
      <c r="A98" s="9">
        <v>95</v>
      </c>
      <c r="B98" s="32" t="s">
        <v>953</v>
      </c>
      <c r="C98" s="130">
        <v>3</v>
      </c>
      <c r="D98" s="27" t="s">
        <v>954</v>
      </c>
      <c r="E98" s="27" t="s">
        <v>955</v>
      </c>
      <c r="F98" s="27" t="s">
        <v>682</v>
      </c>
      <c r="G98" s="131">
        <v>2023</v>
      </c>
      <c r="H98" s="10" t="s">
        <v>17</v>
      </c>
      <c r="I98" s="15">
        <v>227</v>
      </c>
      <c r="J98" s="15">
        <f t="shared" si="0"/>
        <v>681</v>
      </c>
      <c r="K98" s="11" t="s">
        <v>18</v>
      </c>
      <c r="L98" s="22"/>
      <c r="M98" s="6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 x14ac:dyDescent="0.2">
      <c r="A99" s="9">
        <v>96</v>
      </c>
      <c r="B99" s="32" t="s">
        <v>489</v>
      </c>
      <c r="C99" s="130">
        <v>3</v>
      </c>
      <c r="D99" s="32" t="s">
        <v>956</v>
      </c>
      <c r="E99" s="33" t="s">
        <v>957</v>
      </c>
      <c r="F99" s="33" t="s">
        <v>958</v>
      </c>
      <c r="G99" s="131">
        <v>2019</v>
      </c>
      <c r="H99" s="10" t="s">
        <v>17</v>
      </c>
      <c r="I99" s="15">
        <v>459</v>
      </c>
      <c r="J99" s="15">
        <f t="shared" si="0"/>
        <v>1377</v>
      </c>
      <c r="K99" s="11" t="s">
        <v>252</v>
      </c>
      <c r="L99" s="22"/>
      <c r="M99" s="6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 x14ac:dyDescent="0.2">
      <c r="A100" s="9">
        <v>97</v>
      </c>
      <c r="B100" s="32" t="s">
        <v>489</v>
      </c>
      <c r="C100" s="130">
        <v>1</v>
      </c>
      <c r="D100" s="32" t="s">
        <v>959</v>
      </c>
      <c r="E100" s="20" t="s">
        <v>960</v>
      </c>
      <c r="F100" s="33" t="s">
        <v>961</v>
      </c>
      <c r="G100" s="131">
        <v>2016</v>
      </c>
      <c r="H100" s="10" t="s">
        <v>17</v>
      </c>
      <c r="I100" s="15">
        <v>1728</v>
      </c>
      <c r="J100" s="15">
        <f t="shared" si="0"/>
        <v>1728</v>
      </c>
      <c r="K100" s="11" t="s">
        <v>252</v>
      </c>
      <c r="L100" s="22"/>
      <c r="M100" s="6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 x14ac:dyDescent="0.2">
      <c r="A101" s="9">
        <v>98</v>
      </c>
      <c r="B101" s="32" t="s">
        <v>489</v>
      </c>
      <c r="C101" s="130">
        <v>1</v>
      </c>
      <c r="D101" s="32" t="s">
        <v>962</v>
      </c>
      <c r="E101" s="20" t="s">
        <v>963</v>
      </c>
      <c r="F101" s="33" t="s">
        <v>964</v>
      </c>
      <c r="G101" s="131">
        <v>2022</v>
      </c>
      <c r="H101" s="10" t="s">
        <v>17</v>
      </c>
      <c r="I101" s="15">
        <v>1742</v>
      </c>
      <c r="J101" s="15">
        <f t="shared" si="0"/>
        <v>1742</v>
      </c>
      <c r="K101" s="11" t="s">
        <v>252</v>
      </c>
      <c r="L101" s="22"/>
      <c r="M101" s="6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 x14ac:dyDescent="0.2">
      <c r="A102" s="9">
        <v>99</v>
      </c>
      <c r="B102" s="32" t="s">
        <v>489</v>
      </c>
      <c r="C102" s="130">
        <v>3</v>
      </c>
      <c r="D102" s="32" t="s">
        <v>965</v>
      </c>
      <c r="E102" s="33" t="s">
        <v>966</v>
      </c>
      <c r="F102" s="46" t="s">
        <v>159</v>
      </c>
      <c r="G102" s="131">
        <v>2021</v>
      </c>
      <c r="H102" s="10" t="s">
        <v>17</v>
      </c>
      <c r="I102" s="15">
        <v>347</v>
      </c>
      <c r="J102" s="15">
        <f t="shared" si="0"/>
        <v>1041</v>
      </c>
      <c r="K102" s="11" t="s">
        <v>252</v>
      </c>
      <c r="L102" s="22"/>
      <c r="M102" s="6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 x14ac:dyDescent="0.2">
      <c r="A103" s="9">
        <v>100</v>
      </c>
      <c r="B103" s="32" t="s">
        <v>489</v>
      </c>
      <c r="C103" s="130">
        <v>3</v>
      </c>
      <c r="D103" s="32" t="s">
        <v>967</v>
      </c>
      <c r="E103" s="33" t="s">
        <v>968</v>
      </c>
      <c r="F103" s="46" t="s">
        <v>159</v>
      </c>
      <c r="G103" s="131">
        <v>2021</v>
      </c>
      <c r="H103" s="10" t="s">
        <v>17</v>
      </c>
      <c r="I103" s="15">
        <v>545</v>
      </c>
      <c r="J103" s="15">
        <f t="shared" si="0"/>
        <v>1635</v>
      </c>
      <c r="K103" s="11" t="s">
        <v>252</v>
      </c>
      <c r="L103" s="22"/>
      <c r="M103" s="6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 x14ac:dyDescent="0.2">
      <c r="A104" s="9">
        <v>101</v>
      </c>
      <c r="B104" s="32" t="s">
        <v>489</v>
      </c>
      <c r="C104" s="130">
        <v>3</v>
      </c>
      <c r="D104" s="32" t="s">
        <v>969</v>
      </c>
      <c r="E104" s="33" t="s">
        <v>970</v>
      </c>
      <c r="F104" s="46" t="s">
        <v>971</v>
      </c>
      <c r="G104" s="131">
        <v>2022</v>
      </c>
      <c r="H104" s="10" t="s">
        <v>17</v>
      </c>
      <c r="I104" s="15">
        <v>239</v>
      </c>
      <c r="J104" s="15">
        <f t="shared" si="0"/>
        <v>717</v>
      </c>
      <c r="K104" s="11" t="s">
        <v>252</v>
      </c>
      <c r="L104" s="22"/>
      <c r="M104" s="6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 x14ac:dyDescent="0.2">
      <c r="A105" s="9">
        <v>102</v>
      </c>
      <c r="B105" s="32" t="s">
        <v>489</v>
      </c>
      <c r="C105" s="130">
        <v>2</v>
      </c>
      <c r="D105" s="32" t="s">
        <v>972</v>
      </c>
      <c r="E105" s="163" t="s">
        <v>973</v>
      </c>
      <c r="F105" s="33" t="s">
        <v>974</v>
      </c>
      <c r="G105" s="131">
        <v>2018</v>
      </c>
      <c r="H105" s="10" t="s">
        <v>17</v>
      </c>
      <c r="I105" s="15">
        <v>539</v>
      </c>
      <c r="J105" s="15">
        <f t="shared" si="0"/>
        <v>1078</v>
      </c>
      <c r="K105" s="11" t="s">
        <v>252</v>
      </c>
      <c r="L105" s="22"/>
      <c r="M105" s="6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 x14ac:dyDescent="0.2">
      <c r="A106" s="9">
        <v>103</v>
      </c>
      <c r="B106" s="20" t="s">
        <v>19</v>
      </c>
      <c r="C106" s="231">
        <v>1</v>
      </c>
      <c r="D106" s="232" t="s">
        <v>975</v>
      </c>
      <c r="E106" s="199" t="s">
        <v>976</v>
      </c>
      <c r="F106" s="199" t="s">
        <v>977</v>
      </c>
      <c r="G106" s="38" t="s">
        <v>978</v>
      </c>
      <c r="H106" s="233" t="s">
        <v>150</v>
      </c>
      <c r="I106" s="112">
        <v>1688</v>
      </c>
      <c r="J106" s="15">
        <f t="shared" si="0"/>
        <v>1688</v>
      </c>
      <c r="K106" s="11">
        <v>5728</v>
      </c>
      <c r="L106" s="22"/>
      <c r="M106" s="6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 x14ac:dyDescent="0.2">
      <c r="A107" s="9">
        <v>104</v>
      </c>
      <c r="B107" s="20" t="s">
        <v>19</v>
      </c>
      <c r="C107" s="200">
        <v>2</v>
      </c>
      <c r="D107" s="206" t="s">
        <v>979</v>
      </c>
      <c r="E107" s="201" t="s">
        <v>980</v>
      </c>
      <c r="F107" s="201" t="s">
        <v>981</v>
      </c>
      <c r="G107" s="42" t="s">
        <v>982</v>
      </c>
      <c r="H107" s="208" t="s">
        <v>150</v>
      </c>
      <c r="I107" s="45">
        <v>545</v>
      </c>
      <c r="J107" s="15">
        <f t="shared" si="0"/>
        <v>1090</v>
      </c>
      <c r="K107" s="11">
        <v>5728</v>
      </c>
      <c r="L107" s="22"/>
      <c r="M107" s="6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 x14ac:dyDescent="0.2">
      <c r="A108" s="9">
        <v>105</v>
      </c>
      <c r="B108" s="20" t="s">
        <v>19</v>
      </c>
      <c r="C108" s="200">
        <v>3</v>
      </c>
      <c r="D108" s="206" t="s">
        <v>983</v>
      </c>
      <c r="E108" s="201" t="s">
        <v>984</v>
      </c>
      <c r="F108" s="201" t="s">
        <v>985</v>
      </c>
      <c r="G108" s="42" t="s">
        <v>986</v>
      </c>
      <c r="H108" s="208" t="s">
        <v>17</v>
      </c>
      <c r="I108" s="45">
        <v>750</v>
      </c>
      <c r="J108" s="15">
        <f t="shared" si="0"/>
        <v>2250</v>
      </c>
      <c r="K108" s="11">
        <v>5728</v>
      </c>
      <c r="L108" s="22"/>
      <c r="M108" s="6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 x14ac:dyDescent="0.2">
      <c r="A109" s="9">
        <v>106</v>
      </c>
      <c r="B109" s="20" t="s">
        <v>19</v>
      </c>
      <c r="C109" s="200">
        <v>3</v>
      </c>
      <c r="D109" s="206" t="s">
        <v>987</v>
      </c>
      <c r="E109" s="201" t="s">
        <v>988</v>
      </c>
      <c r="F109" s="201" t="s">
        <v>989</v>
      </c>
      <c r="G109" s="42">
        <v>2018</v>
      </c>
      <c r="H109" s="208" t="s">
        <v>17</v>
      </c>
      <c r="I109" s="45">
        <v>242</v>
      </c>
      <c r="J109" s="15">
        <f t="shared" si="0"/>
        <v>726</v>
      </c>
      <c r="K109" s="11">
        <v>5728</v>
      </c>
      <c r="L109" s="22"/>
      <c r="M109" s="6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 x14ac:dyDescent="0.2">
      <c r="A110" s="9">
        <v>107</v>
      </c>
      <c r="B110" s="20" t="s">
        <v>19</v>
      </c>
      <c r="C110" s="200">
        <v>2</v>
      </c>
      <c r="D110" s="234" t="s">
        <v>990</v>
      </c>
      <c r="E110" s="234" t="s">
        <v>991</v>
      </c>
      <c r="F110" s="204" t="s">
        <v>992</v>
      </c>
      <c r="G110" s="207">
        <v>2022</v>
      </c>
      <c r="H110" s="208" t="s">
        <v>17</v>
      </c>
      <c r="I110" s="44">
        <v>807</v>
      </c>
      <c r="J110" s="15">
        <f t="shared" si="0"/>
        <v>1614</v>
      </c>
      <c r="K110" s="11">
        <v>5728</v>
      </c>
      <c r="L110" s="22"/>
      <c r="M110" s="6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 x14ac:dyDescent="0.2">
      <c r="A111" s="9">
        <v>108</v>
      </c>
      <c r="B111" s="20" t="s">
        <v>19</v>
      </c>
      <c r="C111" s="200">
        <v>2</v>
      </c>
      <c r="D111" s="201" t="s">
        <v>993</v>
      </c>
      <c r="E111" s="201" t="s">
        <v>994</v>
      </c>
      <c r="F111" s="235" t="s">
        <v>682</v>
      </c>
      <c r="G111" s="207">
        <v>2018</v>
      </c>
      <c r="H111" s="208" t="s">
        <v>17</v>
      </c>
      <c r="I111" s="44">
        <v>452</v>
      </c>
      <c r="J111" s="15">
        <f t="shared" si="0"/>
        <v>904</v>
      </c>
      <c r="K111" s="11">
        <v>5728</v>
      </c>
      <c r="L111" s="22"/>
      <c r="M111" s="6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 x14ac:dyDescent="0.2">
      <c r="A112" s="9">
        <v>109</v>
      </c>
      <c r="B112" s="20" t="s">
        <v>19</v>
      </c>
      <c r="C112" s="200">
        <v>2</v>
      </c>
      <c r="D112" s="234" t="s">
        <v>995</v>
      </c>
      <c r="E112" s="234" t="s">
        <v>996</v>
      </c>
      <c r="F112" s="201" t="s">
        <v>997</v>
      </c>
      <c r="G112" s="207" t="s">
        <v>998</v>
      </c>
      <c r="H112" s="208" t="s">
        <v>17</v>
      </c>
      <c r="I112" s="44">
        <v>652</v>
      </c>
      <c r="J112" s="15">
        <f t="shared" si="0"/>
        <v>1304</v>
      </c>
      <c r="K112" s="11">
        <v>5728</v>
      </c>
      <c r="L112" s="22"/>
      <c r="M112" s="6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 x14ac:dyDescent="0.2">
      <c r="A113" s="9">
        <v>110</v>
      </c>
      <c r="B113" s="20" t="s">
        <v>19</v>
      </c>
      <c r="C113" s="200">
        <v>2</v>
      </c>
      <c r="D113" s="234" t="s">
        <v>999</v>
      </c>
      <c r="E113" s="201" t="s">
        <v>994</v>
      </c>
      <c r="F113" s="201" t="s">
        <v>997</v>
      </c>
      <c r="G113" s="207" t="s">
        <v>1000</v>
      </c>
      <c r="H113" s="208" t="s">
        <v>17</v>
      </c>
      <c r="I113" s="44">
        <v>575</v>
      </c>
      <c r="J113" s="15">
        <f t="shared" si="0"/>
        <v>1150</v>
      </c>
      <c r="K113" s="11">
        <v>5728</v>
      </c>
      <c r="L113" s="22"/>
      <c r="M113" s="6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 x14ac:dyDescent="0.2">
      <c r="A114" s="9">
        <v>111</v>
      </c>
      <c r="B114" s="20" t="s">
        <v>19</v>
      </c>
      <c r="C114" s="200">
        <v>2</v>
      </c>
      <c r="D114" s="201" t="s">
        <v>1001</v>
      </c>
      <c r="E114" s="201" t="s">
        <v>994</v>
      </c>
      <c r="F114" s="201" t="s">
        <v>1002</v>
      </c>
      <c r="G114" s="207" t="s">
        <v>1003</v>
      </c>
      <c r="H114" s="208" t="s">
        <v>17</v>
      </c>
      <c r="I114" s="45">
        <v>577</v>
      </c>
      <c r="J114" s="15">
        <f t="shared" si="0"/>
        <v>1154</v>
      </c>
      <c r="K114" s="11">
        <v>5728</v>
      </c>
      <c r="L114" s="22"/>
      <c r="M114" s="6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 x14ac:dyDescent="0.2">
      <c r="A115" s="9">
        <v>112</v>
      </c>
      <c r="B115" s="20" t="s">
        <v>19</v>
      </c>
      <c r="C115" s="200">
        <v>2</v>
      </c>
      <c r="D115" s="201" t="s">
        <v>1004</v>
      </c>
      <c r="E115" s="201" t="s">
        <v>994</v>
      </c>
      <c r="F115" s="201" t="s">
        <v>997</v>
      </c>
      <c r="G115" s="207" t="s">
        <v>1005</v>
      </c>
      <c r="H115" s="208" t="s">
        <v>17</v>
      </c>
      <c r="I115" s="45">
        <v>573</v>
      </c>
      <c r="J115" s="15">
        <f t="shared" si="0"/>
        <v>1146</v>
      </c>
      <c r="K115" s="11">
        <v>5728</v>
      </c>
      <c r="L115" s="22"/>
      <c r="M115" s="6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 x14ac:dyDescent="0.2">
      <c r="A116" s="9">
        <v>113</v>
      </c>
      <c r="B116" s="20" t="s">
        <v>19</v>
      </c>
      <c r="C116" s="200">
        <v>3</v>
      </c>
      <c r="D116" s="201" t="s">
        <v>1006</v>
      </c>
      <c r="E116" s="201" t="s">
        <v>1007</v>
      </c>
      <c r="F116" s="201" t="s">
        <v>935</v>
      </c>
      <c r="G116" s="42" t="s">
        <v>998</v>
      </c>
      <c r="H116" s="208" t="s">
        <v>17</v>
      </c>
      <c r="I116" s="45">
        <v>441</v>
      </c>
      <c r="J116" s="15">
        <f t="shared" si="0"/>
        <v>1323</v>
      </c>
      <c r="K116" s="11">
        <v>5728</v>
      </c>
      <c r="L116" s="22"/>
      <c r="M116" s="6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 x14ac:dyDescent="0.2">
      <c r="A117" s="9">
        <v>114</v>
      </c>
      <c r="B117" s="20" t="s">
        <v>19</v>
      </c>
      <c r="C117" s="200">
        <v>2</v>
      </c>
      <c r="D117" s="201" t="s">
        <v>1008</v>
      </c>
      <c r="E117" s="201" t="s">
        <v>1009</v>
      </c>
      <c r="F117" s="201" t="s">
        <v>935</v>
      </c>
      <c r="G117" s="42" t="s">
        <v>1010</v>
      </c>
      <c r="H117" s="202" t="s">
        <v>17</v>
      </c>
      <c r="I117" s="44">
        <v>441</v>
      </c>
      <c r="J117" s="15">
        <f t="shared" si="0"/>
        <v>882</v>
      </c>
      <c r="K117" s="11">
        <v>5728</v>
      </c>
      <c r="L117" s="22"/>
      <c r="M117" s="6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 x14ac:dyDescent="0.2">
      <c r="A118" s="9">
        <v>115</v>
      </c>
      <c r="B118" s="20" t="s">
        <v>19</v>
      </c>
      <c r="C118" s="200">
        <v>3</v>
      </c>
      <c r="D118" s="201" t="s">
        <v>1011</v>
      </c>
      <c r="E118" s="201" t="s">
        <v>1012</v>
      </c>
      <c r="F118" s="201" t="s">
        <v>682</v>
      </c>
      <c r="G118" s="42" t="s">
        <v>1003</v>
      </c>
      <c r="H118" s="202" t="s">
        <v>17</v>
      </c>
      <c r="I118" s="44">
        <v>213</v>
      </c>
      <c r="J118" s="15">
        <f t="shared" si="0"/>
        <v>639</v>
      </c>
      <c r="K118" s="11">
        <v>5728</v>
      </c>
      <c r="L118" s="22"/>
      <c r="M118" s="6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 x14ac:dyDescent="0.2">
      <c r="A119" s="9">
        <v>116</v>
      </c>
      <c r="B119" s="20" t="s">
        <v>19</v>
      </c>
      <c r="C119" s="200">
        <v>2</v>
      </c>
      <c r="D119" s="201" t="s">
        <v>1013</v>
      </c>
      <c r="E119" s="236" t="s">
        <v>1014</v>
      </c>
      <c r="F119" s="236" t="s">
        <v>935</v>
      </c>
      <c r="G119" s="42" t="s">
        <v>1005</v>
      </c>
      <c r="H119" s="237" t="s">
        <v>17</v>
      </c>
      <c r="I119" s="238">
        <v>488</v>
      </c>
      <c r="J119" s="15">
        <f t="shared" si="0"/>
        <v>976</v>
      </c>
      <c r="K119" s="11">
        <v>5728</v>
      </c>
      <c r="L119" s="22"/>
      <c r="M119" s="6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 x14ac:dyDescent="0.2">
      <c r="A120" s="9">
        <v>117</v>
      </c>
      <c r="B120" s="20" t="s">
        <v>19</v>
      </c>
      <c r="C120" s="200">
        <v>2</v>
      </c>
      <c r="D120" s="201" t="s">
        <v>1015</v>
      </c>
      <c r="E120" s="201" t="s">
        <v>1016</v>
      </c>
      <c r="F120" s="201" t="s">
        <v>1017</v>
      </c>
      <c r="G120" s="42" t="s">
        <v>1018</v>
      </c>
      <c r="H120" s="208" t="s">
        <v>17</v>
      </c>
      <c r="I120" s="44">
        <v>358</v>
      </c>
      <c r="J120" s="15">
        <f t="shared" si="0"/>
        <v>716</v>
      </c>
      <c r="K120" s="11">
        <v>5728</v>
      </c>
      <c r="L120" s="22"/>
      <c r="M120" s="6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 x14ac:dyDescent="0.2">
      <c r="A121" s="9">
        <v>118</v>
      </c>
      <c r="B121" s="20" t="s">
        <v>19</v>
      </c>
      <c r="C121" s="200">
        <v>2</v>
      </c>
      <c r="D121" s="201" t="s">
        <v>1019</v>
      </c>
      <c r="E121" s="236" t="s">
        <v>1016</v>
      </c>
      <c r="F121" s="236" t="s">
        <v>935</v>
      </c>
      <c r="G121" s="207" t="s">
        <v>1020</v>
      </c>
      <c r="H121" s="239" t="s">
        <v>17</v>
      </c>
      <c r="I121" s="45">
        <v>603</v>
      </c>
      <c r="J121" s="15">
        <f t="shared" si="0"/>
        <v>1206</v>
      </c>
      <c r="K121" s="11">
        <v>5728</v>
      </c>
      <c r="L121" s="22"/>
      <c r="M121" s="6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 x14ac:dyDescent="0.2">
      <c r="A122" s="9">
        <v>119</v>
      </c>
      <c r="B122" s="20" t="s">
        <v>19</v>
      </c>
      <c r="C122" s="200">
        <v>2</v>
      </c>
      <c r="D122" s="201" t="s">
        <v>1021</v>
      </c>
      <c r="E122" s="201" t="s">
        <v>1016</v>
      </c>
      <c r="F122" s="201" t="s">
        <v>1022</v>
      </c>
      <c r="G122" s="205" t="s">
        <v>1023</v>
      </c>
      <c r="H122" s="200" t="s">
        <v>17</v>
      </c>
      <c r="I122" s="203">
        <v>603</v>
      </c>
      <c r="J122" s="15">
        <f t="shared" si="0"/>
        <v>1206</v>
      </c>
      <c r="K122" s="11">
        <v>5728</v>
      </c>
      <c r="L122" s="22"/>
      <c r="M122" s="6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 x14ac:dyDescent="0.2">
      <c r="A123" s="9">
        <v>120</v>
      </c>
      <c r="B123" s="20" t="s">
        <v>19</v>
      </c>
      <c r="C123" s="200">
        <v>2</v>
      </c>
      <c r="D123" s="201" t="s">
        <v>1024</v>
      </c>
      <c r="E123" s="201" t="s">
        <v>1014</v>
      </c>
      <c r="F123" s="201" t="s">
        <v>1025</v>
      </c>
      <c r="G123" s="205">
        <v>2016</v>
      </c>
      <c r="H123" s="200" t="s">
        <v>17</v>
      </c>
      <c r="I123" s="203">
        <v>476</v>
      </c>
      <c r="J123" s="15">
        <f t="shared" si="0"/>
        <v>952</v>
      </c>
      <c r="K123" s="11">
        <v>5728</v>
      </c>
      <c r="L123" s="22"/>
      <c r="M123" s="6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 x14ac:dyDescent="0.2">
      <c r="A124" s="9">
        <v>121</v>
      </c>
      <c r="B124" s="20" t="s">
        <v>19</v>
      </c>
      <c r="C124" s="200">
        <v>2</v>
      </c>
      <c r="D124" s="201" t="s">
        <v>1026</v>
      </c>
      <c r="E124" s="201" t="s">
        <v>1027</v>
      </c>
      <c r="F124" s="201" t="s">
        <v>894</v>
      </c>
      <c r="G124" s="205">
        <v>2018</v>
      </c>
      <c r="H124" s="200" t="s">
        <v>17</v>
      </c>
      <c r="I124" s="203">
        <v>419</v>
      </c>
      <c r="J124" s="15">
        <f t="shared" si="0"/>
        <v>838</v>
      </c>
      <c r="K124" s="11">
        <v>5728</v>
      </c>
      <c r="L124" s="22"/>
      <c r="M124" s="6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 x14ac:dyDescent="0.2">
      <c r="A125" s="9">
        <v>122</v>
      </c>
      <c r="B125" s="20" t="s">
        <v>19</v>
      </c>
      <c r="C125" s="200">
        <v>1</v>
      </c>
      <c r="D125" s="201" t="s">
        <v>1028</v>
      </c>
      <c r="E125" s="201" t="s">
        <v>1027</v>
      </c>
      <c r="F125" s="201" t="s">
        <v>863</v>
      </c>
      <c r="G125" s="42">
        <v>2022</v>
      </c>
      <c r="H125" s="202" t="s">
        <v>17</v>
      </c>
      <c r="I125" s="45">
        <v>1835</v>
      </c>
      <c r="J125" s="15">
        <f t="shared" si="0"/>
        <v>1835</v>
      </c>
      <c r="K125" s="11">
        <v>5728</v>
      </c>
      <c r="L125" s="22"/>
      <c r="M125" s="6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 x14ac:dyDescent="0.2">
      <c r="A126" s="9">
        <v>123</v>
      </c>
      <c r="B126" s="20" t="s">
        <v>19</v>
      </c>
      <c r="C126" s="231">
        <v>2</v>
      </c>
      <c r="D126" s="199" t="s">
        <v>1029</v>
      </c>
      <c r="E126" s="199" t="s">
        <v>1030</v>
      </c>
      <c r="F126" s="199" t="s">
        <v>1031</v>
      </c>
      <c r="G126" s="38">
        <v>2023</v>
      </c>
      <c r="H126" s="198" t="s">
        <v>150</v>
      </c>
      <c r="I126" s="112">
        <v>1033</v>
      </c>
      <c r="J126" s="15">
        <f t="shared" si="0"/>
        <v>2066</v>
      </c>
      <c r="K126" s="11">
        <v>5728</v>
      </c>
      <c r="L126" s="22"/>
      <c r="M126" s="6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 x14ac:dyDescent="0.2">
      <c r="A127" s="9">
        <v>124</v>
      </c>
      <c r="B127" s="20" t="s">
        <v>19</v>
      </c>
      <c r="C127" s="200">
        <v>2</v>
      </c>
      <c r="D127" s="201" t="s">
        <v>1032</v>
      </c>
      <c r="E127" s="201" t="s">
        <v>1033</v>
      </c>
      <c r="F127" s="201" t="s">
        <v>652</v>
      </c>
      <c r="G127" s="42">
        <v>2022</v>
      </c>
      <c r="H127" s="202" t="s">
        <v>17</v>
      </c>
      <c r="I127" s="45">
        <v>343</v>
      </c>
      <c r="J127" s="15">
        <f t="shared" si="0"/>
        <v>686</v>
      </c>
      <c r="K127" s="11">
        <v>5728</v>
      </c>
      <c r="L127" s="22"/>
      <c r="M127" s="6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 x14ac:dyDescent="0.2">
      <c r="A128" s="9">
        <v>125</v>
      </c>
      <c r="B128" s="20" t="s">
        <v>19</v>
      </c>
      <c r="C128" s="200">
        <v>5</v>
      </c>
      <c r="D128" s="201" t="s">
        <v>1034</v>
      </c>
      <c r="E128" s="201" t="s">
        <v>1035</v>
      </c>
      <c r="F128" s="201" t="s">
        <v>792</v>
      </c>
      <c r="G128" s="42">
        <v>2023</v>
      </c>
      <c r="H128" s="202" t="s">
        <v>17</v>
      </c>
      <c r="I128" s="45">
        <v>254</v>
      </c>
      <c r="J128" s="15">
        <f t="shared" si="0"/>
        <v>1270</v>
      </c>
      <c r="K128" s="11">
        <v>5728</v>
      </c>
      <c r="L128" s="22"/>
      <c r="M128" s="6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 x14ac:dyDescent="0.2">
      <c r="A129" s="9">
        <v>126</v>
      </c>
      <c r="B129" s="20" t="s">
        <v>19</v>
      </c>
      <c r="C129" s="200">
        <v>3</v>
      </c>
      <c r="D129" s="201" t="s">
        <v>1036</v>
      </c>
      <c r="E129" s="201" t="s">
        <v>1037</v>
      </c>
      <c r="F129" s="201" t="s">
        <v>1038</v>
      </c>
      <c r="G129" s="42">
        <v>2022</v>
      </c>
      <c r="H129" s="202" t="s">
        <v>17</v>
      </c>
      <c r="I129" s="45">
        <v>240</v>
      </c>
      <c r="J129" s="15">
        <f t="shared" si="0"/>
        <v>720</v>
      </c>
      <c r="K129" s="11">
        <v>5728</v>
      </c>
      <c r="L129" s="22"/>
      <c r="M129" s="6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 x14ac:dyDescent="0.2">
      <c r="A130" s="9">
        <v>127</v>
      </c>
      <c r="B130" s="186" t="s">
        <v>1039</v>
      </c>
      <c r="C130" s="130">
        <v>2</v>
      </c>
      <c r="D130" s="46" t="s">
        <v>1040</v>
      </c>
      <c r="E130" s="46" t="s">
        <v>1041</v>
      </c>
      <c r="F130" s="46" t="s">
        <v>1042</v>
      </c>
      <c r="G130" s="131">
        <v>2022</v>
      </c>
      <c r="H130" s="202" t="s">
        <v>17</v>
      </c>
      <c r="I130" s="45">
        <v>579</v>
      </c>
      <c r="J130" s="15">
        <f t="shared" si="0"/>
        <v>1158</v>
      </c>
      <c r="K130" s="11">
        <v>5747</v>
      </c>
      <c r="L130" s="22"/>
      <c r="M130" s="6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 x14ac:dyDescent="0.2">
      <c r="A131" s="9">
        <v>128</v>
      </c>
      <c r="B131" s="186" t="s">
        <v>1039</v>
      </c>
      <c r="C131" s="130">
        <v>5</v>
      </c>
      <c r="D131" s="46" t="s">
        <v>1043</v>
      </c>
      <c r="E131" s="46" t="s">
        <v>1044</v>
      </c>
      <c r="F131" s="46" t="s">
        <v>1045</v>
      </c>
      <c r="G131" s="131">
        <v>2022</v>
      </c>
      <c r="H131" s="202" t="s">
        <v>17</v>
      </c>
      <c r="I131" s="15">
        <v>312</v>
      </c>
      <c r="J131" s="15">
        <f t="shared" si="0"/>
        <v>1560</v>
      </c>
      <c r="K131" s="11">
        <v>5747</v>
      </c>
      <c r="L131" s="22"/>
      <c r="M131" s="6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 x14ac:dyDescent="0.2">
      <c r="A132" s="9">
        <v>129</v>
      </c>
      <c r="B132" s="186" t="s">
        <v>1039</v>
      </c>
      <c r="C132" s="130">
        <v>5</v>
      </c>
      <c r="D132" s="46" t="s">
        <v>1046</v>
      </c>
      <c r="E132" s="46" t="s">
        <v>1047</v>
      </c>
      <c r="F132" s="46" t="s">
        <v>1048</v>
      </c>
      <c r="G132" s="131">
        <v>2021</v>
      </c>
      <c r="H132" s="202" t="s">
        <v>17</v>
      </c>
      <c r="I132" s="15">
        <v>420</v>
      </c>
      <c r="J132" s="15">
        <f t="shared" si="0"/>
        <v>2100</v>
      </c>
      <c r="K132" s="11">
        <v>5747</v>
      </c>
      <c r="L132" s="22"/>
      <c r="M132" s="6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 x14ac:dyDescent="0.2">
      <c r="A133" s="9">
        <v>130</v>
      </c>
      <c r="B133" s="186" t="s">
        <v>1039</v>
      </c>
      <c r="C133" s="130">
        <v>5</v>
      </c>
      <c r="D133" s="46" t="s">
        <v>1049</v>
      </c>
      <c r="E133" s="46" t="s">
        <v>1050</v>
      </c>
      <c r="F133" s="46" t="s">
        <v>971</v>
      </c>
      <c r="G133" s="131">
        <v>2022</v>
      </c>
      <c r="H133" s="202" t="s">
        <v>17</v>
      </c>
      <c r="I133" s="15">
        <v>237</v>
      </c>
      <c r="J133" s="15">
        <f t="shared" si="0"/>
        <v>1185</v>
      </c>
      <c r="K133" s="11">
        <v>5747</v>
      </c>
      <c r="L133" s="22"/>
      <c r="M133" s="6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 x14ac:dyDescent="0.2">
      <c r="A134" s="9">
        <v>131</v>
      </c>
      <c r="B134" s="186" t="s">
        <v>1039</v>
      </c>
      <c r="C134" s="130">
        <v>2</v>
      </c>
      <c r="D134" s="46" t="s">
        <v>1051</v>
      </c>
      <c r="E134" s="46" t="s">
        <v>1052</v>
      </c>
      <c r="F134" s="46" t="s">
        <v>1053</v>
      </c>
      <c r="G134" s="131">
        <v>2021</v>
      </c>
      <c r="H134" s="202" t="s">
        <v>17</v>
      </c>
      <c r="I134" s="15">
        <v>256</v>
      </c>
      <c r="J134" s="15">
        <f t="shared" si="0"/>
        <v>512</v>
      </c>
      <c r="K134" s="11">
        <v>5747</v>
      </c>
      <c r="L134" s="22"/>
      <c r="M134" s="6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 x14ac:dyDescent="0.2">
      <c r="A135" s="9">
        <v>132</v>
      </c>
      <c r="B135" s="186" t="s">
        <v>1054</v>
      </c>
      <c r="C135" s="130">
        <v>1</v>
      </c>
      <c r="D135" s="46" t="s">
        <v>1055</v>
      </c>
      <c r="E135" s="46" t="s">
        <v>1056</v>
      </c>
      <c r="F135" s="46" t="s">
        <v>137</v>
      </c>
      <c r="G135" s="131">
        <v>2023</v>
      </c>
      <c r="H135" s="202" t="s">
        <v>17</v>
      </c>
      <c r="I135" s="15">
        <v>742.5</v>
      </c>
      <c r="J135" s="15">
        <f t="shared" si="0"/>
        <v>742.5</v>
      </c>
      <c r="K135" s="11" t="s">
        <v>1057</v>
      </c>
      <c r="L135" s="22"/>
      <c r="M135" s="6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 x14ac:dyDescent="0.2">
      <c r="A136" s="9">
        <v>133</v>
      </c>
      <c r="B136" s="186" t="s">
        <v>1054</v>
      </c>
      <c r="C136" s="130">
        <v>1</v>
      </c>
      <c r="D136" s="46" t="s">
        <v>1058</v>
      </c>
      <c r="E136" s="46" t="s">
        <v>1056</v>
      </c>
      <c r="F136" s="46" t="s">
        <v>137</v>
      </c>
      <c r="G136" s="131">
        <v>2020</v>
      </c>
      <c r="H136" s="202" t="s">
        <v>17</v>
      </c>
      <c r="I136" s="15">
        <v>836</v>
      </c>
      <c r="J136" s="15">
        <f t="shared" si="0"/>
        <v>836</v>
      </c>
      <c r="K136" s="11" t="s">
        <v>1057</v>
      </c>
      <c r="L136" s="22"/>
      <c r="M136" s="6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 x14ac:dyDescent="0.2">
      <c r="A137" s="9">
        <v>134</v>
      </c>
      <c r="B137" s="186" t="s">
        <v>1059</v>
      </c>
      <c r="C137" s="130">
        <v>5</v>
      </c>
      <c r="D137" s="46" t="s">
        <v>1060</v>
      </c>
      <c r="E137" s="46" t="s">
        <v>1061</v>
      </c>
      <c r="F137" s="46" t="s">
        <v>1062</v>
      </c>
      <c r="G137" s="131">
        <v>2023</v>
      </c>
      <c r="H137" s="202" t="s">
        <v>17</v>
      </c>
      <c r="I137" s="15">
        <v>96</v>
      </c>
      <c r="J137" s="15">
        <f t="shared" si="0"/>
        <v>480</v>
      </c>
      <c r="K137" s="11" t="s">
        <v>1063</v>
      </c>
      <c r="L137" s="22"/>
      <c r="M137" s="6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 x14ac:dyDescent="0.2">
      <c r="A138" s="47"/>
      <c r="B138" s="186"/>
      <c r="C138" s="130"/>
      <c r="D138" s="46"/>
      <c r="E138" s="46"/>
      <c r="F138" s="46"/>
      <c r="G138" s="131"/>
      <c r="H138" s="11"/>
      <c r="I138" s="15"/>
      <c r="J138" s="15"/>
      <c r="K138" s="11"/>
      <c r="L138" s="22"/>
      <c r="M138" s="6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 x14ac:dyDescent="0.25">
      <c r="A139" s="240"/>
      <c r="B139" s="241"/>
      <c r="C139" s="242"/>
      <c r="D139" s="241"/>
      <c r="E139" s="241"/>
      <c r="F139" s="241"/>
      <c r="G139" s="243"/>
      <c r="H139" s="241"/>
      <c r="I139" s="241"/>
      <c r="J139" s="244"/>
      <c r="K139" s="245"/>
      <c r="L139" s="8"/>
      <c r="M139" s="178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</row>
    <row r="140" spans="1:27" ht="15.75" customHeight="1" x14ac:dyDescent="0.25">
      <c r="A140" s="240"/>
      <c r="B140" s="241"/>
      <c r="C140" s="242"/>
      <c r="D140" s="241"/>
      <c r="E140" s="241"/>
      <c r="F140" s="241"/>
      <c r="G140" s="243"/>
      <c r="H140" s="241"/>
      <c r="I140" s="241"/>
      <c r="J140" s="244"/>
      <c r="K140" s="245"/>
      <c r="L140" s="8"/>
      <c r="M140" s="178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</row>
    <row r="141" spans="1:27" ht="15.75" customHeight="1" x14ac:dyDescent="0.25">
      <c r="A141" s="55"/>
      <c r="B141" s="56"/>
      <c r="C141" s="57"/>
      <c r="D141" s="56"/>
      <c r="E141" s="56"/>
      <c r="F141" s="56"/>
      <c r="G141" s="58"/>
      <c r="H141" s="56"/>
      <c r="I141" s="56"/>
      <c r="J141" s="59"/>
      <c r="K141" s="60"/>
      <c r="L141" s="61"/>
      <c r="M141" s="178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</row>
    <row r="142" spans="1:27" ht="15.75" customHeight="1" x14ac:dyDescent="0.25">
      <c r="A142" s="62"/>
      <c r="B142" s="63"/>
      <c r="C142" s="63"/>
      <c r="D142" s="64"/>
      <c r="E142" s="64"/>
      <c r="F142" s="64"/>
      <c r="G142" s="64"/>
      <c r="H142" s="64"/>
      <c r="I142" s="64"/>
      <c r="J142" s="64"/>
      <c r="K142" s="65"/>
      <c r="L142" s="6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</row>
    <row r="143" spans="1:27" ht="15.75" customHeight="1" x14ac:dyDescent="0.25">
      <c r="A143" s="1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</row>
    <row r="144" spans="1:27" ht="15.75" customHeight="1" x14ac:dyDescent="0.25">
      <c r="A144" s="67"/>
      <c r="B144" s="68"/>
      <c r="C144" s="68"/>
      <c r="D144" s="68"/>
      <c r="E144" s="68"/>
      <c r="F144" s="68"/>
      <c r="G144" s="68"/>
      <c r="H144" s="68"/>
      <c r="I144" s="68"/>
      <c r="J144" s="68"/>
      <c r="K144" s="69"/>
      <c r="L144" s="70"/>
      <c r="M144" s="178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</row>
    <row r="145" spans="1:27" ht="15.75" customHeight="1" x14ac:dyDescent="0.25">
      <c r="A145" s="71"/>
      <c r="B145" s="72"/>
      <c r="C145" s="64"/>
      <c r="D145" s="64"/>
      <c r="E145" s="64"/>
      <c r="F145" s="64"/>
      <c r="G145" s="64"/>
      <c r="H145" s="64"/>
      <c r="I145" s="64"/>
      <c r="J145" s="73"/>
      <c r="K145" s="74"/>
      <c r="L145" s="75"/>
      <c r="M145" s="178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</row>
    <row r="146" spans="1:27" ht="15.75" customHeight="1" x14ac:dyDescent="0.25">
      <c r="A146" s="76" t="s">
        <v>140</v>
      </c>
      <c r="B146" s="76" t="s">
        <v>141</v>
      </c>
      <c r="C146" s="77"/>
      <c r="D146" s="66"/>
      <c r="E146" s="66"/>
      <c r="F146" s="66"/>
      <c r="G146" s="66"/>
      <c r="H146" s="66"/>
      <c r="I146" s="93"/>
      <c r="J146" s="79" t="s">
        <v>11</v>
      </c>
      <c r="K146" s="80">
        <f>SUM(J4:J138)</f>
        <v>119303.5</v>
      </c>
      <c r="L146" s="75"/>
      <c r="M146" s="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 x14ac:dyDescent="0.25">
      <c r="A147" s="81">
        <v>134</v>
      </c>
      <c r="B147" s="82">
        <v>373</v>
      </c>
      <c r="C147" s="83" t="s">
        <v>142</v>
      </c>
      <c r="D147" s="68"/>
      <c r="E147" s="68"/>
      <c r="F147" s="68"/>
      <c r="G147" s="68"/>
      <c r="H147" s="68"/>
      <c r="I147" s="68"/>
      <c r="J147" s="68"/>
      <c r="K147" s="84"/>
      <c r="L147" s="85"/>
      <c r="M147" s="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 x14ac:dyDescent="0.25">
      <c r="A148" s="86"/>
      <c r="B148" s="87"/>
      <c r="C148" s="64"/>
      <c r="D148" s="64"/>
      <c r="E148" s="64"/>
      <c r="F148" s="72"/>
      <c r="G148" s="72"/>
      <c r="H148" s="64"/>
      <c r="I148" s="64"/>
      <c r="J148" s="64"/>
      <c r="K148" s="73"/>
      <c r="L148" s="73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</row>
    <row r="149" spans="1:27" ht="15.75" customHeight="1" x14ac:dyDescent="0.25">
      <c r="A149" s="88"/>
      <c r="B149" s="89"/>
      <c r="C149" s="89"/>
      <c r="D149" s="89"/>
      <c r="E149" s="90"/>
      <c r="F149" s="91" t="s">
        <v>140</v>
      </c>
      <c r="G149" s="91" t="s">
        <v>141</v>
      </c>
      <c r="H149" s="92"/>
      <c r="I149" s="66"/>
      <c r="J149" s="93"/>
      <c r="K149" s="451" t="s">
        <v>143</v>
      </c>
      <c r="L149" s="452"/>
      <c r="M149" s="178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</row>
    <row r="150" spans="1:27" ht="15.75" customHeight="1" x14ac:dyDescent="0.25">
      <c r="A150" s="88"/>
      <c r="B150" s="89"/>
      <c r="C150" s="89"/>
      <c r="D150" s="89"/>
      <c r="E150" s="90"/>
      <c r="F150" s="94">
        <v>103</v>
      </c>
      <c r="G150" s="82">
        <f>B147</f>
        <v>373</v>
      </c>
      <c r="H150" s="79" t="s">
        <v>144</v>
      </c>
      <c r="I150" s="96"/>
      <c r="J150" s="80">
        <f>K146</f>
        <v>119303.5</v>
      </c>
      <c r="K150" s="453">
        <v>85000</v>
      </c>
      <c r="L150" s="454"/>
      <c r="M150" s="178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</row>
    <row r="151" spans="1:27" ht="15.75" customHeight="1" x14ac:dyDescent="0.25">
      <c r="A151" s="97"/>
      <c r="B151" s="2"/>
      <c r="C151" s="2"/>
      <c r="D151" s="2"/>
      <c r="E151" s="2"/>
      <c r="F151" s="191"/>
      <c r="G151" s="191"/>
      <c r="H151" s="119"/>
      <c r="I151" s="119"/>
      <c r="J151" s="119"/>
      <c r="K151" s="119"/>
      <c r="L151" s="119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</row>
    <row r="152" spans="1:27" ht="15.75" customHeight="1" x14ac:dyDescent="0.2">
      <c r="A152" s="9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 x14ac:dyDescent="0.2">
      <c r="A153" s="246"/>
      <c r="B153" s="247"/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23.25" customHeight="1" x14ac:dyDescent="0.4">
      <c r="A154" s="20"/>
      <c r="B154" s="462"/>
      <c r="C154" s="463"/>
      <c r="D154" s="463"/>
      <c r="E154" s="463"/>
      <c r="F154" s="463"/>
      <c r="G154" s="463"/>
      <c r="H154" s="463"/>
      <c r="I154" s="463"/>
      <c r="J154" s="463"/>
      <c r="K154" s="463"/>
      <c r="L154" s="460"/>
      <c r="M154" s="107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24.75" customHeight="1" x14ac:dyDescent="0.4">
      <c r="A155" s="464"/>
      <c r="B155" s="466"/>
      <c r="C155" s="463"/>
      <c r="D155" s="463"/>
      <c r="E155" s="463"/>
      <c r="F155" s="463"/>
      <c r="G155" s="463"/>
      <c r="H155" s="463"/>
      <c r="I155" s="463"/>
      <c r="J155" s="460"/>
      <c r="K155" s="190"/>
      <c r="L155" s="190"/>
      <c r="M155" s="107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 x14ac:dyDescent="0.2">
      <c r="A156" s="465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249"/>
      <c r="M156" s="107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 x14ac:dyDescent="0.25">
      <c r="A157" s="11"/>
      <c r="B157" s="219"/>
      <c r="C157" s="250"/>
      <c r="D157" s="251"/>
      <c r="E157" s="250"/>
      <c r="F157" s="250"/>
      <c r="G157" s="250"/>
      <c r="H157" s="219"/>
      <c r="I157" s="219"/>
      <c r="J157" s="252"/>
      <c r="K157" s="212"/>
      <c r="L157" s="219"/>
      <c r="M157" s="107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4.25" customHeight="1" x14ac:dyDescent="0.25">
      <c r="A158" s="11"/>
      <c r="B158" s="219"/>
      <c r="C158" s="250"/>
      <c r="D158" s="251"/>
      <c r="E158" s="250"/>
      <c r="F158" s="250"/>
      <c r="G158" s="250"/>
      <c r="H158" s="219"/>
      <c r="I158" s="219"/>
      <c r="J158" s="252"/>
      <c r="K158" s="212"/>
      <c r="L158" s="219"/>
      <c r="M158" s="107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4.25" customHeight="1" x14ac:dyDescent="0.25">
      <c r="A159" s="11"/>
      <c r="B159" s="219"/>
      <c r="C159" s="250"/>
      <c r="D159" s="251"/>
      <c r="E159" s="250"/>
      <c r="F159" s="250"/>
      <c r="G159" s="250"/>
      <c r="H159" s="219"/>
      <c r="I159" s="219"/>
      <c r="J159" s="252"/>
      <c r="K159" s="212"/>
      <c r="L159" s="219"/>
      <c r="M159" s="107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4.25" customHeight="1" x14ac:dyDescent="0.25">
      <c r="A160" s="11"/>
      <c r="B160" s="219"/>
      <c r="C160" s="250"/>
      <c r="D160" s="251"/>
      <c r="E160" s="250"/>
      <c r="F160" s="250"/>
      <c r="G160" s="250"/>
      <c r="H160" s="219"/>
      <c r="I160" s="253"/>
      <c r="J160" s="254"/>
      <c r="K160" s="212"/>
      <c r="L160" s="219"/>
      <c r="M160" s="107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4.25" customHeight="1" x14ac:dyDescent="0.25">
      <c r="A161" s="11"/>
      <c r="B161" s="219"/>
      <c r="C161" s="250"/>
      <c r="D161" s="251"/>
      <c r="E161" s="250"/>
      <c r="F161" s="250"/>
      <c r="G161" s="250"/>
      <c r="H161" s="219"/>
      <c r="I161" s="253"/>
      <c r="J161" s="254"/>
      <c r="K161" s="212"/>
      <c r="L161" s="219"/>
      <c r="M161" s="107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4.25" customHeight="1" x14ac:dyDescent="0.25">
      <c r="A162" s="11"/>
      <c r="B162" s="219"/>
      <c r="C162" s="250"/>
      <c r="D162" s="251"/>
      <c r="E162" s="250"/>
      <c r="F162" s="250"/>
      <c r="G162" s="250"/>
      <c r="H162" s="219"/>
      <c r="I162" s="253"/>
      <c r="J162" s="254"/>
      <c r="K162" s="212"/>
      <c r="L162" s="219"/>
      <c r="M162" s="107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4.25" customHeight="1" x14ac:dyDescent="0.25">
      <c r="A163" s="11"/>
      <c r="B163" s="219"/>
      <c r="C163" s="250"/>
      <c r="D163" s="251"/>
      <c r="E163" s="250"/>
      <c r="F163" s="250"/>
      <c r="G163" s="250"/>
      <c r="H163" s="219"/>
      <c r="I163" s="253"/>
      <c r="J163" s="254"/>
      <c r="K163" s="212"/>
      <c r="L163" s="219"/>
      <c r="M163" s="107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4.25" customHeight="1" x14ac:dyDescent="0.25">
      <c r="A164" s="11"/>
      <c r="B164" s="219"/>
      <c r="C164" s="250"/>
      <c r="D164" s="251"/>
      <c r="E164" s="250"/>
      <c r="F164" s="250"/>
      <c r="G164" s="250"/>
      <c r="H164" s="219"/>
      <c r="I164" s="253"/>
      <c r="J164" s="254"/>
      <c r="K164" s="212"/>
      <c r="L164" s="219"/>
      <c r="M164" s="107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4.25" customHeight="1" x14ac:dyDescent="0.25">
      <c r="A165" s="11"/>
      <c r="B165" s="219"/>
      <c r="C165" s="250"/>
      <c r="D165" s="251"/>
      <c r="E165" s="250"/>
      <c r="F165" s="250"/>
      <c r="G165" s="250"/>
      <c r="H165" s="219"/>
      <c r="I165" s="253"/>
      <c r="J165" s="254"/>
      <c r="K165" s="212"/>
      <c r="L165" s="219"/>
      <c r="M165" s="107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4.25" customHeight="1" x14ac:dyDescent="0.25">
      <c r="A166" s="11"/>
      <c r="B166" s="219"/>
      <c r="C166" s="250"/>
      <c r="D166" s="251"/>
      <c r="E166" s="250"/>
      <c r="F166" s="250"/>
      <c r="G166" s="250"/>
      <c r="H166" s="219"/>
      <c r="I166" s="253"/>
      <c r="J166" s="254"/>
      <c r="K166" s="212"/>
      <c r="L166" s="219"/>
      <c r="M166" s="107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4.25" customHeight="1" x14ac:dyDescent="0.25">
      <c r="A167" s="11"/>
      <c r="B167" s="219"/>
      <c r="C167" s="250"/>
      <c r="D167" s="251"/>
      <c r="E167" s="250"/>
      <c r="F167" s="250"/>
      <c r="G167" s="250"/>
      <c r="H167" s="219"/>
      <c r="I167" s="253"/>
      <c r="J167" s="254"/>
      <c r="K167" s="212"/>
      <c r="L167" s="219"/>
      <c r="M167" s="107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4.25" customHeight="1" x14ac:dyDescent="0.25">
      <c r="A168" s="11"/>
      <c r="B168" s="219"/>
      <c r="C168" s="250"/>
      <c r="D168" s="251"/>
      <c r="E168" s="250"/>
      <c r="F168" s="250"/>
      <c r="G168" s="250"/>
      <c r="H168" s="219"/>
      <c r="I168" s="253"/>
      <c r="J168" s="254"/>
      <c r="K168" s="212"/>
      <c r="L168" s="219"/>
      <c r="M168" s="107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4.25" customHeight="1" x14ac:dyDescent="0.25">
      <c r="A169" s="11"/>
      <c r="B169" s="219"/>
      <c r="C169" s="250"/>
      <c r="D169" s="251"/>
      <c r="E169" s="250"/>
      <c r="F169" s="250"/>
      <c r="G169" s="250"/>
      <c r="H169" s="219"/>
      <c r="I169" s="253"/>
      <c r="J169" s="254"/>
      <c r="K169" s="212"/>
      <c r="L169" s="219"/>
      <c r="M169" s="107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4.25" customHeight="1" x14ac:dyDescent="0.25">
      <c r="A170" s="11"/>
      <c r="B170" s="219"/>
      <c r="C170" s="250"/>
      <c r="D170" s="251"/>
      <c r="E170" s="250"/>
      <c r="F170" s="250"/>
      <c r="G170" s="250"/>
      <c r="H170" s="219"/>
      <c r="I170" s="253"/>
      <c r="J170" s="254"/>
      <c r="K170" s="212"/>
      <c r="L170" s="219"/>
      <c r="M170" s="107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4.25" customHeight="1" x14ac:dyDescent="0.25">
      <c r="A171" s="11"/>
      <c r="B171" s="219"/>
      <c r="C171" s="250"/>
      <c r="D171" s="251"/>
      <c r="E171" s="250"/>
      <c r="F171" s="250"/>
      <c r="G171" s="250"/>
      <c r="H171" s="219"/>
      <c r="I171" s="253"/>
      <c r="J171" s="254"/>
      <c r="K171" s="212"/>
      <c r="L171" s="219"/>
      <c r="M171" s="107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4.25" customHeight="1" x14ac:dyDescent="0.25">
      <c r="A172" s="11"/>
      <c r="B172" s="219"/>
      <c r="C172" s="250"/>
      <c r="D172" s="251"/>
      <c r="E172" s="250"/>
      <c r="F172" s="250"/>
      <c r="G172" s="250"/>
      <c r="H172" s="219"/>
      <c r="I172" s="253"/>
      <c r="J172" s="254"/>
      <c r="K172" s="212"/>
      <c r="L172" s="219"/>
      <c r="M172" s="107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4.25" customHeight="1" x14ac:dyDescent="0.25">
      <c r="A173" s="11"/>
      <c r="B173" s="219"/>
      <c r="C173" s="250"/>
      <c r="D173" s="251"/>
      <c r="E173" s="250"/>
      <c r="F173" s="250"/>
      <c r="G173" s="250"/>
      <c r="H173" s="219"/>
      <c r="I173" s="253"/>
      <c r="J173" s="254"/>
      <c r="K173" s="212"/>
      <c r="L173" s="219"/>
      <c r="M173" s="107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4.25" customHeight="1" x14ac:dyDescent="0.25">
      <c r="A174" s="11"/>
      <c r="B174" s="219"/>
      <c r="C174" s="250"/>
      <c r="D174" s="251"/>
      <c r="E174" s="250"/>
      <c r="F174" s="250"/>
      <c r="G174" s="250"/>
      <c r="H174" s="219"/>
      <c r="I174" s="253"/>
      <c r="J174" s="254"/>
      <c r="K174" s="212"/>
      <c r="L174" s="219"/>
      <c r="M174" s="107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4.25" customHeight="1" x14ac:dyDescent="0.25">
      <c r="A175" s="11"/>
      <c r="B175" s="219"/>
      <c r="C175" s="250"/>
      <c r="D175" s="251"/>
      <c r="E175" s="250"/>
      <c r="F175" s="250"/>
      <c r="G175" s="250"/>
      <c r="H175" s="219"/>
      <c r="I175" s="253"/>
      <c r="J175" s="254"/>
      <c r="K175" s="212"/>
      <c r="L175" s="219"/>
      <c r="M175" s="107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4.25" customHeight="1" x14ac:dyDescent="0.25">
      <c r="A176" s="11"/>
      <c r="B176" s="219"/>
      <c r="C176" s="250"/>
      <c r="D176" s="251"/>
      <c r="E176" s="250"/>
      <c r="F176" s="250"/>
      <c r="G176" s="250"/>
      <c r="H176" s="219"/>
      <c r="I176" s="253"/>
      <c r="J176" s="254"/>
      <c r="K176" s="212"/>
      <c r="L176" s="219"/>
      <c r="M176" s="107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 x14ac:dyDescent="0.25">
      <c r="A177" s="11"/>
      <c r="B177" s="219"/>
      <c r="C177" s="250"/>
      <c r="D177" s="251"/>
      <c r="E177" s="250"/>
      <c r="F177" s="250"/>
      <c r="G177" s="250"/>
      <c r="H177" s="219"/>
      <c r="I177" s="253"/>
      <c r="J177" s="254"/>
      <c r="K177" s="212"/>
      <c r="L177" s="219"/>
      <c r="M177" s="107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 x14ac:dyDescent="0.25">
      <c r="A178" s="11"/>
      <c r="B178" s="219"/>
      <c r="C178" s="250"/>
      <c r="D178" s="251"/>
      <c r="E178" s="250"/>
      <c r="F178" s="250"/>
      <c r="G178" s="250"/>
      <c r="H178" s="219"/>
      <c r="I178" s="253"/>
      <c r="J178" s="254"/>
      <c r="K178" s="212"/>
      <c r="L178" s="219"/>
      <c r="M178" s="107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 x14ac:dyDescent="0.25">
      <c r="A179" s="11"/>
      <c r="B179" s="219"/>
      <c r="C179" s="250"/>
      <c r="D179" s="251"/>
      <c r="E179" s="250"/>
      <c r="F179" s="250"/>
      <c r="G179" s="250"/>
      <c r="H179" s="219"/>
      <c r="I179" s="253"/>
      <c r="J179" s="254"/>
      <c r="K179" s="212"/>
      <c r="L179" s="219"/>
      <c r="M179" s="107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 x14ac:dyDescent="0.25">
      <c r="A180" s="11"/>
      <c r="B180" s="219"/>
      <c r="C180" s="250"/>
      <c r="D180" s="251"/>
      <c r="E180" s="250"/>
      <c r="F180" s="250"/>
      <c r="G180" s="250"/>
      <c r="H180" s="219"/>
      <c r="I180" s="253"/>
      <c r="J180" s="254"/>
      <c r="K180" s="212"/>
      <c r="L180" s="219"/>
      <c r="M180" s="107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 x14ac:dyDescent="0.25">
      <c r="A181" s="11"/>
      <c r="B181" s="219"/>
      <c r="C181" s="250"/>
      <c r="D181" s="251"/>
      <c r="E181" s="250"/>
      <c r="F181" s="250"/>
      <c r="G181" s="250"/>
      <c r="H181" s="219"/>
      <c r="I181" s="253"/>
      <c r="J181" s="254"/>
      <c r="K181" s="212"/>
      <c r="L181" s="219"/>
      <c r="M181" s="107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 x14ac:dyDescent="0.25">
      <c r="A182" s="11"/>
      <c r="B182" s="219"/>
      <c r="C182" s="250"/>
      <c r="D182" s="251"/>
      <c r="E182" s="250"/>
      <c r="F182" s="250"/>
      <c r="G182" s="250"/>
      <c r="H182" s="219"/>
      <c r="I182" s="253"/>
      <c r="J182" s="254"/>
      <c r="K182" s="212"/>
      <c r="L182" s="219"/>
      <c r="M182" s="107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 x14ac:dyDescent="0.25">
      <c r="A183" s="11"/>
      <c r="B183" s="219"/>
      <c r="C183" s="250"/>
      <c r="D183" s="251"/>
      <c r="E183" s="250"/>
      <c r="F183" s="250"/>
      <c r="G183" s="250"/>
      <c r="H183" s="219"/>
      <c r="I183" s="253"/>
      <c r="J183" s="254"/>
      <c r="K183" s="212"/>
      <c r="L183" s="219"/>
      <c r="M183" s="107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 x14ac:dyDescent="0.25">
      <c r="A184" s="11"/>
      <c r="B184" s="219"/>
      <c r="C184" s="250"/>
      <c r="D184" s="251"/>
      <c r="E184" s="250"/>
      <c r="F184" s="250"/>
      <c r="G184" s="250"/>
      <c r="H184" s="219"/>
      <c r="I184" s="253"/>
      <c r="J184" s="254"/>
      <c r="K184" s="212"/>
      <c r="L184" s="219"/>
      <c r="M184" s="107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 x14ac:dyDescent="0.25">
      <c r="A185" s="11"/>
      <c r="B185" s="219"/>
      <c r="C185" s="250"/>
      <c r="D185" s="251"/>
      <c r="E185" s="250"/>
      <c r="F185" s="250"/>
      <c r="G185" s="250"/>
      <c r="H185" s="219"/>
      <c r="I185" s="253"/>
      <c r="J185" s="255"/>
      <c r="K185" s="212"/>
      <c r="L185" s="219"/>
      <c r="M185" s="107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 x14ac:dyDescent="0.25">
      <c r="A186" s="11"/>
      <c r="B186" s="219"/>
      <c r="C186" s="250"/>
      <c r="D186" s="251"/>
      <c r="E186" s="250"/>
      <c r="F186" s="250"/>
      <c r="G186" s="250"/>
      <c r="H186" s="219"/>
      <c r="I186" s="253"/>
      <c r="J186" s="255"/>
      <c r="K186" s="212"/>
      <c r="L186" s="219"/>
      <c r="M186" s="107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 x14ac:dyDescent="0.25">
      <c r="A187" s="11"/>
      <c r="B187" s="219"/>
      <c r="C187" s="250"/>
      <c r="D187" s="251"/>
      <c r="E187" s="250"/>
      <c r="F187" s="250"/>
      <c r="G187" s="250"/>
      <c r="H187" s="219"/>
      <c r="I187" s="253"/>
      <c r="J187" s="255"/>
      <c r="K187" s="212"/>
      <c r="L187" s="219"/>
      <c r="M187" s="107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 x14ac:dyDescent="0.25">
      <c r="A188" s="11"/>
      <c r="B188" s="219"/>
      <c r="C188" s="250"/>
      <c r="D188" s="251"/>
      <c r="E188" s="250"/>
      <c r="F188" s="250"/>
      <c r="G188" s="250"/>
      <c r="H188" s="219"/>
      <c r="I188" s="253"/>
      <c r="J188" s="255"/>
      <c r="K188" s="212"/>
      <c r="L188" s="219"/>
      <c r="M188" s="107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 x14ac:dyDescent="0.25">
      <c r="A189" s="11"/>
      <c r="B189" s="219"/>
      <c r="C189" s="250"/>
      <c r="D189" s="251"/>
      <c r="E189" s="250"/>
      <c r="F189" s="250"/>
      <c r="G189" s="250"/>
      <c r="H189" s="219"/>
      <c r="I189" s="253"/>
      <c r="J189" s="255"/>
      <c r="K189" s="212"/>
      <c r="L189" s="219"/>
      <c r="M189" s="107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 x14ac:dyDescent="0.25">
      <c r="A190" s="11"/>
      <c r="B190" s="219"/>
      <c r="C190" s="250"/>
      <c r="D190" s="251"/>
      <c r="E190" s="250"/>
      <c r="F190" s="250"/>
      <c r="G190" s="250"/>
      <c r="H190" s="219"/>
      <c r="I190" s="253"/>
      <c r="J190" s="255"/>
      <c r="K190" s="212"/>
      <c r="L190" s="219"/>
      <c r="M190" s="107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 x14ac:dyDescent="0.25">
      <c r="A191" s="11"/>
      <c r="B191" s="219"/>
      <c r="C191" s="250"/>
      <c r="D191" s="251"/>
      <c r="E191" s="250"/>
      <c r="F191" s="250"/>
      <c r="G191" s="250"/>
      <c r="H191" s="219"/>
      <c r="I191" s="253"/>
      <c r="J191" s="255"/>
      <c r="K191" s="212"/>
      <c r="L191" s="219"/>
      <c r="M191" s="107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 x14ac:dyDescent="0.25">
      <c r="A192" s="11"/>
      <c r="B192" s="219"/>
      <c r="C192" s="250"/>
      <c r="D192" s="251"/>
      <c r="E192" s="250"/>
      <c r="F192" s="250"/>
      <c r="G192" s="250"/>
      <c r="H192" s="219"/>
      <c r="I192" s="253"/>
      <c r="J192" s="255"/>
      <c r="K192" s="212"/>
      <c r="L192" s="219"/>
      <c r="M192" s="107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 x14ac:dyDescent="0.25">
      <c r="A193" s="11"/>
      <c r="B193" s="219"/>
      <c r="C193" s="250"/>
      <c r="D193" s="251"/>
      <c r="E193" s="250"/>
      <c r="F193" s="250"/>
      <c r="G193" s="250"/>
      <c r="H193" s="219"/>
      <c r="I193" s="253"/>
      <c r="J193" s="255"/>
      <c r="K193" s="212"/>
      <c r="L193" s="219"/>
      <c r="M193" s="107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 x14ac:dyDescent="0.25">
      <c r="A194" s="11"/>
      <c r="B194" s="219"/>
      <c r="C194" s="250"/>
      <c r="D194" s="251"/>
      <c r="E194" s="250"/>
      <c r="F194" s="250"/>
      <c r="G194" s="250"/>
      <c r="H194" s="219"/>
      <c r="I194" s="253"/>
      <c r="J194" s="255"/>
      <c r="K194" s="212"/>
      <c r="L194" s="219"/>
      <c r="M194" s="107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 x14ac:dyDescent="0.25">
      <c r="A195" s="11"/>
      <c r="B195" s="219"/>
      <c r="C195" s="250"/>
      <c r="D195" s="251"/>
      <c r="E195" s="250"/>
      <c r="F195" s="250"/>
      <c r="G195" s="250"/>
      <c r="H195" s="219"/>
      <c r="I195" s="253"/>
      <c r="J195" s="255"/>
      <c r="K195" s="212"/>
      <c r="L195" s="219"/>
      <c r="M195" s="107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 x14ac:dyDescent="0.25">
      <c r="A196" s="11"/>
      <c r="B196" s="219"/>
      <c r="C196" s="250"/>
      <c r="D196" s="251"/>
      <c r="E196" s="250"/>
      <c r="F196" s="250"/>
      <c r="G196" s="250"/>
      <c r="H196" s="219"/>
      <c r="I196" s="253"/>
      <c r="J196" s="255"/>
      <c r="K196" s="212"/>
      <c r="L196" s="219"/>
      <c r="M196" s="107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 x14ac:dyDescent="0.25">
      <c r="A197" s="11"/>
      <c r="B197" s="219"/>
      <c r="C197" s="250"/>
      <c r="D197" s="251"/>
      <c r="E197" s="250"/>
      <c r="F197" s="250"/>
      <c r="G197" s="250"/>
      <c r="H197" s="219"/>
      <c r="I197" s="253"/>
      <c r="J197" s="255"/>
      <c r="K197" s="212"/>
      <c r="L197" s="219"/>
      <c r="M197" s="107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 x14ac:dyDescent="0.25">
      <c r="A198" s="11"/>
      <c r="B198" s="219"/>
      <c r="C198" s="250"/>
      <c r="D198" s="251"/>
      <c r="E198" s="250"/>
      <c r="F198" s="250"/>
      <c r="G198" s="250"/>
      <c r="H198" s="219"/>
      <c r="I198" s="253"/>
      <c r="J198" s="255"/>
      <c r="K198" s="212"/>
      <c r="L198" s="219"/>
      <c r="M198" s="107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 x14ac:dyDescent="0.25">
      <c r="A199" s="11"/>
      <c r="B199" s="219"/>
      <c r="C199" s="250"/>
      <c r="D199" s="251"/>
      <c r="E199" s="250"/>
      <c r="F199" s="250"/>
      <c r="G199" s="250"/>
      <c r="H199" s="219"/>
      <c r="I199" s="253"/>
      <c r="J199" s="255"/>
      <c r="K199" s="212"/>
      <c r="L199" s="219"/>
      <c r="M199" s="107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 x14ac:dyDescent="0.25">
      <c r="A200" s="11"/>
      <c r="B200" s="219"/>
      <c r="C200" s="250"/>
      <c r="D200" s="251"/>
      <c r="E200" s="250"/>
      <c r="F200" s="250"/>
      <c r="G200" s="250"/>
      <c r="H200" s="219"/>
      <c r="I200" s="253"/>
      <c r="J200" s="255"/>
      <c r="K200" s="212"/>
      <c r="L200" s="219"/>
      <c r="M200" s="107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 x14ac:dyDescent="0.25">
      <c r="A201" s="11"/>
      <c r="B201" s="219"/>
      <c r="C201" s="250"/>
      <c r="D201" s="251"/>
      <c r="E201" s="250"/>
      <c r="F201" s="250"/>
      <c r="G201" s="250"/>
      <c r="H201" s="219"/>
      <c r="I201" s="253"/>
      <c r="J201" s="255"/>
      <c r="K201" s="212"/>
      <c r="L201" s="219"/>
      <c r="M201" s="107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 x14ac:dyDescent="0.25">
      <c r="A202" s="11"/>
      <c r="B202" s="219"/>
      <c r="C202" s="212"/>
      <c r="D202" s="219"/>
      <c r="E202" s="219"/>
      <c r="F202" s="212"/>
      <c r="G202" s="219"/>
      <c r="H202" s="219"/>
      <c r="I202" s="253"/>
      <c r="J202" s="256"/>
      <c r="K202" s="212"/>
      <c r="L202" s="219"/>
      <c r="M202" s="107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 x14ac:dyDescent="0.25">
      <c r="A203" s="11"/>
      <c r="B203" s="219"/>
      <c r="C203" s="212"/>
      <c r="D203" s="219"/>
      <c r="E203" s="219"/>
      <c r="F203" s="212"/>
      <c r="G203" s="219"/>
      <c r="H203" s="219"/>
      <c r="I203" s="253"/>
      <c r="J203" s="256"/>
      <c r="K203" s="212"/>
      <c r="L203" s="219"/>
      <c r="M203" s="107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 x14ac:dyDescent="0.25">
      <c r="A204" s="11"/>
      <c r="B204" s="219"/>
      <c r="C204" s="212"/>
      <c r="D204" s="219"/>
      <c r="E204" s="219"/>
      <c r="F204" s="212"/>
      <c r="G204" s="219"/>
      <c r="H204" s="219"/>
      <c r="I204" s="253"/>
      <c r="J204" s="256"/>
      <c r="K204" s="212"/>
      <c r="L204" s="219"/>
      <c r="M204" s="107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 x14ac:dyDescent="0.25">
      <c r="A205" s="11"/>
      <c r="B205" s="219"/>
      <c r="C205" s="212"/>
      <c r="D205" s="219"/>
      <c r="E205" s="219"/>
      <c r="F205" s="212"/>
      <c r="G205" s="219"/>
      <c r="H205" s="219"/>
      <c r="I205" s="253"/>
      <c r="J205" s="256"/>
      <c r="K205" s="212"/>
      <c r="L205" s="219"/>
      <c r="M205" s="107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 x14ac:dyDescent="0.25">
      <c r="A206" s="11"/>
      <c r="B206" s="219"/>
      <c r="C206" s="212"/>
      <c r="D206" s="219"/>
      <c r="E206" s="219"/>
      <c r="F206" s="212"/>
      <c r="G206" s="219"/>
      <c r="H206" s="219"/>
      <c r="I206" s="253"/>
      <c r="J206" s="256"/>
      <c r="K206" s="212"/>
      <c r="L206" s="219"/>
      <c r="M206" s="107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 x14ac:dyDescent="0.25">
      <c r="A207" s="11"/>
      <c r="B207" s="219"/>
      <c r="C207" s="212"/>
      <c r="D207" s="219"/>
      <c r="E207" s="219"/>
      <c r="F207" s="212"/>
      <c r="G207" s="219"/>
      <c r="H207" s="219"/>
      <c r="I207" s="253"/>
      <c r="J207" s="256"/>
      <c r="K207" s="212"/>
      <c r="L207" s="219"/>
      <c r="M207" s="107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 x14ac:dyDescent="0.25">
      <c r="A208" s="11"/>
      <c r="B208" s="219"/>
      <c r="C208" s="212"/>
      <c r="D208" s="219"/>
      <c r="E208" s="219"/>
      <c r="F208" s="212"/>
      <c r="G208" s="219"/>
      <c r="H208" s="219"/>
      <c r="I208" s="253"/>
      <c r="J208" s="256"/>
      <c r="K208" s="212"/>
      <c r="L208" s="219"/>
      <c r="M208" s="107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 x14ac:dyDescent="0.25">
      <c r="A209" s="11"/>
      <c r="B209" s="219"/>
      <c r="C209" s="212"/>
      <c r="D209" s="219"/>
      <c r="E209" s="219"/>
      <c r="F209" s="212"/>
      <c r="G209" s="219"/>
      <c r="H209" s="219"/>
      <c r="I209" s="253"/>
      <c r="J209" s="256"/>
      <c r="K209" s="212"/>
      <c r="L209" s="219"/>
      <c r="M209" s="107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 x14ac:dyDescent="0.25">
      <c r="A210" s="11"/>
      <c r="B210" s="219"/>
      <c r="C210" s="212"/>
      <c r="D210" s="219"/>
      <c r="E210" s="219"/>
      <c r="F210" s="212"/>
      <c r="G210" s="219"/>
      <c r="H210" s="219"/>
      <c r="I210" s="253"/>
      <c r="J210" s="256"/>
      <c r="K210" s="212"/>
      <c r="L210" s="20"/>
      <c r="M210" s="107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 x14ac:dyDescent="0.25">
      <c r="A211" s="11"/>
      <c r="B211" s="219"/>
      <c r="C211" s="212"/>
      <c r="D211" s="219"/>
      <c r="E211" s="219"/>
      <c r="F211" s="212"/>
      <c r="G211" s="219"/>
      <c r="H211" s="219"/>
      <c r="I211" s="253"/>
      <c r="J211" s="256"/>
      <c r="K211" s="212"/>
      <c r="L211" s="212"/>
      <c r="M211" s="107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 x14ac:dyDescent="0.25">
      <c r="A212" s="11"/>
      <c r="B212" s="219"/>
      <c r="C212" s="212"/>
      <c r="D212" s="219"/>
      <c r="E212" s="219"/>
      <c r="F212" s="212"/>
      <c r="G212" s="219"/>
      <c r="H212" s="219"/>
      <c r="I212" s="253"/>
      <c r="J212" s="256"/>
      <c r="K212" s="212"/>
      <c r="L212" s="212"/>
      <c r="M212" s="107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 x14ac:dyDescent="0.25">
      <c r="A213" s="11"/>
      <c r="B213" s="219"/>
      <c r="C213" s="212"/>
      <c r="D213" s="219"/>
      <c r="E213" s="219"/>
      <c r="F213" s="212"/>
      <c r="G213" s="219"/>
      <c r="H213" s="219"/>
      <c r="I213" s="253"/>
      <c r="J213" s="256"/>
      <c r="K213" s="212"/>
      <c r="L213" s="212"/>
      <c r="M213" s="107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 x14ac:dyDescent="0.25">
      <c r="A214" s="11"/>
      <c r="B214" s="219"/>
      <c r="C214" s="212"/>
      <c r="D214" s="219"/>
      <c r="E214" s="219"/>
      <c r="F214" s="212"/>
      <c r="G214" s="219"/>
      <c r="H214" s="219"/>
      <c r="I214" s="253"/>
      <c r="J214" s="256"/>
      <c r="K214" s="212"/>
      <c r="L214" s="212"/>
      <c r="M214" s="107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 x14ac:dyDescent="0.25">
      <c r="A215" s="11"/>
      <c r="B215" s="219"/>
      <c r="C215" s="212"/>
      <c r="D215" s="219"/>
      <c r="E215" s="219"/>
      <c r="F215" s="212"/>
      <c r="G215" s="219"/>
      <c r="H215" s="219"/>
      <c r="I215" s="253"/>
      <c r="J215" s="256"/>
      <c r="K215" s="212"/>
      <c r="L215" s="212"/>
      <c r="M215" s="107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 x14ac:dyDescent="0.25">
      <c r="A216" s="11"/>
      <c r="B216" s="219"/>
      <c r="C216" s="212"/>
      <c r="D216" s="219"/>
      <c r="E216" s="219"/>
      <c r="F216" s="212"/>
      <c r="G216" s="219"/>
      <c r="H216" s="219"/>
      <c r="I216" s="253"/>
      <c r="J216" s="256"/>
      <c r="K216" s="212"/>
      <c r="L216" s="212"/>
      <c r="M216" s="107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 x14ac:dyDescent="0.25">
      <c r="A217" s="11"/>
      <c r="B217" s="219"/>
      <c r="C217" s="212"/>
      <c r="D217" s="219"/>
      <c r="E217" s="219"/>
      <c r="F217" s="212"/>
      <c r="G217" s="219"/>
      <c r="H217" s="219"/>
      <c r="I217" s="253"/>
      <c r="J217" s="256"/>
      <c r="K217" s="212"/>
      <c r="L217" s="212"/>
      <c r="M217" s="107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 x14ac:dyDescent="0.25">
      <c r="A218" s="11"/>
      <c r="B218" s="219"/>
      <c r="C218" s="212"/>
      <c r="D218" s="219"/>
      <c r="E218" s="219"/>
      <c r="F218" s="212"/>
      <c r="G218" s="219"/>
      <c r="H218" s="219"/>
      <c r="I218" s="253"/>
      <c r="J218" s="256"/>
      <c r="K218" s="212"/>
      <c r="L218" s="212"/>
      <c r="M218" s="107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 x14ac:dyDescent="0.25">
      <c r="A219" s="11"/>
      <c r="B219" s="219"/>
      <c r="C219" s="212"/>
      <c r="D219" s="219"/>
      <c r="E219" s="219"/>
      <c r="F219" s="212"/>
      <c r="G219" s="219"/>
      <c r="H219" s="219"/>
      <c r="I219" s="253"/>
      <c r="J219" s="256"/>
      <c r="K219" s="212"/>
      <c r="L219" s="212"/>
      <c r="M219" s="107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 x14ac:dyDescent="0.25">
      <c r="A220" s="11"/>
      <c r="B220" s="219"/>
      <c r="C220" s="212"/>
      <c r="D220" s="219"/>
      <c r="E220" s="219"/>
      <c r="F220" s="212"/>
      <c r="G220" s="219"/>
      <c r="H220" s="219"/>
      <c r="I220" s="253"/>
      <c r="J220" s="256"/>
      <c r="K220" s="212"/>
      <c r="L220" s="212"/>
      <c r="M220" s="107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 x14ac:dyDescent="0.25">
      <c r="A221" s="11"/>
      <c r="B221" s="219"/>
      <c r="C221" s="212"/>
      <c r="D221" s="219"/>
      <c r="E221" s="219"/>
      <c r="F221" s="212"/>
      <c r="G221" s="219"/>
      <c r="H221" s="219"/>
      <c r="I221" s="253"/>
      <c r="J221" s="256"/>
      <c r="K221" s="212"/>
      <c r="L221" s="212"/>
      <c r="M221" s="107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 x14ac:dyDescent="0.25">
      <c r="A222" s="11"/>
      <c r="B222" s="219"/>
      <c r="C222" s="212"/>
      <c r="D222" s="219"/>
      <c r="E222" s="219"/>
      <c r="F222" s="212"/>
      <c r="G222" s="219"/>
      <c r="H222" s="219"/>
      <c r="I222" s="253"/>
      <c r="J222" s="256"/>
      <c r="K222" s="212"/>
      <c r="L222" s="212"/>
      <c r="M222" s="107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 x14ac:dyDescent="0.25">
      <c r="A223" s="11"/>
      <c r="B223" s="219"/>
      <c r="C223" s="212"/>
      <c r="D223" s="219"/>
      <c r="E223" s="219"/>
      <c r="F223" s="212"/>
      <c r="G223" s="219"/>
      <c r="H223" s="219"/>
      <c r="I223" s="253"/>
      <c r="J223" s="256"/>
      <c r="K223" s="212"/>
      <c r="L223" s="212"/>
      <c r="M223" s="107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 x14ac:dyDescent="0.25">
      <c r="A224" s="11"/>
      <c r="B224" s="219"/>
      <c r="C224" s="212"/>
      <c r="D224" s="219"/>
      <c r="E224" s="219"/>
      <c r="F224" s="212"/>
      <c r="G224" s="219"/>
      <c r="H224" s="219"/>
      <c r="I224" s="253"/>
      <c r="J224" s="256"/>
      <c r="K224" s="212"/>
      <c r="L224" s="212"/>
      <c r="M224" s="107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 x14ac:dyDescent="0.25">
      <c r="A225" s="11"/>
      <c r="B225" s="219"/>
      <c r="C225" s="212"/>
      <c r="D225" s="219"/>
      <c r="E225" s="219"/>
      <c r="F225" s="212"/>
      <c r="G225" s="219"/>
      <c r="H225" s="219"/>
      <c r="I225" s="253"/>
      <c r="J225" s="256"/>
      <c r="K225" s="212"/>
      <c r="L225" s="212"/>
      <c r="M225" s="107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 x14ac:dyDescent="0.25">
      <c r="A226" s="11"/>
      <c r="B226" s="219"/>
      <c r="C226" s="212"/>
      <c r="D226" s="219"/>
      <c r="E226" s="219"/>
      <c r="F226" s="212"/>
      <c r="G226" s="219"/>
      <c r="H226" s="219"/>
      <c r="I226" s="253"/>
      <c r="J226" s="256"/>
      <c r="K226" s="212"/>
      <c r="L226" s="212"/>
      <c r="M226" s="107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 x14ac:dyDescent="0.25">
      <c r="A227" s="11"/>
      <c r="B227" s="219"/>
      <c r="C227" s="212"/>
      <c r="D227" s="219"/>
      <c r="E227" s="219"/>
      <c r="F227" s="212"/>
      <c r="G227" s="219"/>
      <c r="H227" s="219"/>
      <c r="I227" s="253"/>
      <c r="J227" s="256"/>
      <c r="K227" s="212"/>
      <c r="L227" s="212"/>
      <c r="M227" s="107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 x14ac:dyDescent="0.25">
      <c r="A228" s="11"/>
      <c r="B228" s="219"/>
      <c r="C228" s="212"/>
      <c r="D228" s="219"/>
      <c r="E228" s="219"/>
      <c r="F228" s="212"/>
      <c r="G228" s="219"/>
      <c r="H228" s="219"/>
      <c r="I228" s="253"/>
      <c r="J228" s="256"/>
      <c r="K228" s="212"/>
      <c r="L228" s="212"/>
      <c r="M228" s="107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 x14ac:dyDescent="0.25">
      <c r="A229" s="11"/>
      <c r="B229" s="219"/>
      <c r="C229" s="212"/>
      <c r="D229" s="219"/>
      <c r="E229" s="219"/>
      <c r="F229" s="212"/>
      <c r="G229" s="219"/>
      <c r="H229" s="219"/>
      <c r="I229" s="253"/>
      <c r="J229" s="256"/>
      <c r="K229" s="212"/>
      <c r="L229" s="212"/>
      <c r="M229" s="107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 x14ac:dyDescent="0.25">
      <c r="A230" s="11"/>
      <c r="B230" s="219"/>
      <c r="C230" s="212"/>
      <c r="D230" s="219"/>
      <c r="E230" s="219"/>
      <c r="F230" s="212"/>
      <c r="G230" s="219"/>
      <c r="H230" s="219"/>
      <c r="I230" s="253"/>
      <c r="J230" s="256"/>
      <c r="K230" s="212"/>
      <c r="L230" s="212"/>
      <c r="M230" s="107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 x14ac:dyDescent="0.25">
      <c r="A231" s="11"/>
      <c r="B231" s="219"/>
      <c r="C231" s="212"/>
      <c r="D231" s="219"/>
      <c r="E231" s="219"/>
      <c r="F231" s="212"/>
      <c r="G231" s="219"/>
      <c r="H231" s="219"/>
      <c r="I231" s="253"/>
      <c r="J231" s="256"/>
      <c r="K231" s="212"/>
      <c r="L231" s="20"/>
      <c r="M231" s="107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 x14ac:dyDescent="0.25">
      <c r="A232" s="11"/>
      <c r="B232" s="219"/>
      <c r="C232" s="212"/>
      <c r="D232" s="219"/>
      <c r="E232" s="219"/>
      <c r="F232" s="212"/>
      <c r="G232" s="219"/>
      <c r="H232" s="219"/>
      <c r="I232" s="253"/>
      <c r="J232" s="256"/>
      <c r="K232" s="212"/>
      <c r="L232" s="20"/>
      <c r="M232" s="107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 x14ac:dyDescent="0.25">
      <c r="A233" s="11"/>
      <c r="B233" s="219"/>
      <c r="C233" s="212"/>
      <c r="D233" s="219"/>
      <c r="E233" s="219"/>
      <c r="F233" s="212"/>
      <c r="G233" s="219"/>
      <c r="H233" s="219"/>
      <c r="I233" s="253"/>
      <c r="J233" s="256"/>
      <c r="K233" s="212"/>
      <c r="L233" s="20"/>
      <c r="M233" s="107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 x14ac:dyDescent="0.25">
      <c r="A234" s="11"/>
      <c r="B234" s="219"/>
      <c r="C234" s="212"/>
      <c r="D234" s="219"/>
      <c r="E234" s="219"/>
      <c r="F234" s="212"/>
      <c r="G234" s="219"/>
      <c r="H234" s="219"/>
      <c r="I234" s="253"/>
      <c r="J234" s="256"/>
      <c r="K234" s="212"/>
      <c r="L234" s="20"/>
      <c r="M234" s="107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 x14ac:dyDescent="0.25">
      <c r="A235" s="11"/>
      <c r="B235" s="219"/>
      <c r="C235" s="212"/>
      <c r="D235" s="219"/>
      <c r="E235" s="219"/>
      <c r="F235" s="212"/>
      <c r="G235" s="219"/>
      <c r="H235" s="219"/>
      <c r="I235" s="253"/>
      <c r="J235" s="256"/>
      <c r="K235" s="212"/>
      <c r="L235" s="20"/>
      <c r="M235" s="107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 x14ac:dyDescent="0.25">
      <c r="A236" s="11"/>
      <c r="B236" s="219"/>
      <c r="C236" s="212"/>
      <c r="D236" s="219"/>
      <c r="E236" s="219"/>
      <c r="F236" s="212"/>
      <c r="G236" s="219"/>
      <c r="H236" s="219"/>
      <c r="I236" s="253"/>
      <c r="J236" s="256"/>
      <c r="K236" s="212"/>
      <c r="L236" s="20"/>
      <c r="M236" s="107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 x14ac:dyDescent="0.25">
      <c r="A237" s="11"/>
      <c r="B237" s="219"/>
      <c r="C237" s="212"/>
      <c r="D237" s="219"/>
      <c r="E237" s="219"/>
      <c r="F237" s="212"/>
      <c r="G237" s="219"/>
      <c r="H237" s="219"/>
      <c r="I237" s="253"/>
      <c r="J237" s="256"/>
      <c r="K237" s="212"/>
      <c r="L237" s="20"/>
      <c r="M237" s="107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 x14ac:dyDescent="0.25">
      <c r="A238" s="11"/>
      <c r="B238" s="219"/>
      <c r="C238" s="212"/>
      <c r="D238" s="219"/>
      <c r="E238" s="219"/>
      <c r="F238" s="212"/>
      <c r="G238" s="219"/>
      <c r="H238" s="219"/>
      <c r="I238" s="253"/>
      <c r="J238" s="256"/>
      <c r="K238" s="212"/>
      <c r="L238" s="20"/>
      <c r="M238" s="107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 x14ac:dyDescent="0.25">
      <c r="A239" s="11"/>
      <c r="B239" s="219"/>
      <c r="C239" s="212"/>
      <c r="D239" s="219"/>
      <c r="E239" s="219"/>
      <c r="F239" s="212"/>
      <c r="G239" s="219"/>
      <c r="H239" s="219"/>
      <c r="I239" s="253"/>
      <c r="J239" s="256"/>
      <c r="K239" s="212"/>
      <c r="L239" s="20"/>
      <c r="M239" s="107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 x14ac:dyDescent="0.25">
      <c r="A240" s="11"/>
      <c r="B240" s="219"/>
      <c r="C240" s="212"/>
      <c r="D240" s="219"/>
      <c r="E240" s="219"/>
      <c r="F240" s="212"/>
      <c r="G240" s="219"/>
      <c r="H240" s="219"/>
      <c r="I240" s="253"/>
      <c r="J240" s="256"/>
      <c r="K240" s="212"/>
      <c r="L240" s="20"/>
      <c r="M240" s="107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 x14ac:dyDescent="0.25">
      <c r="A241" s="11"/>
      <c r="B241" s="219"/>
      <c r="C241" s="212"/>
      <c r="D241" s="219"/>
      <c r="E241" s="219"/>
      <c r="F241" s="212"/>
      <c r="G241" s="219"/>
      <c r="H241" s="219"/>
      <c r="I241" s="253"/>
      <c r="J241" s="256"/>
      <c r="K241" s="212"/>
      <c r="L241" s="20"/>
      <c r="M241" s="107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 x14ac:dyDescent="0.25">
      <c r="A242" s="11"/>
      <c r="B242" s="219"/>
      <c r="C242" s="212"/>
      <c r="D242" s="219"/>
      <c r="E242" s="219"/>
      <c r="F242" s="212"/>
      <c r="G242" s="219"/>
      <c r="H242" s="219"/>
      <c r="I242" s="253"/>
      <c r="J242" s="256"/>
      <c r="K242" s="212"/>
      <c r="L242" s="20"/>
      <c r="M242" s="107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 x14ac:dyDescent="0.25">
      <c r="A243" s="11"/>
      <c r="B243" s="219"/>
      <c r="C243" s="212"/>
      <c r="D243" s="219"/>
      <c r="E243" s="219"/>
      <c r="F243" s="212"/>
      <c r="G243" s="219"/>
      <c r="H243" s="219"/>
      <c r="I243" s="253"/>
      <c r="J243" s="256"/>
      <c r="K243" s="212"/>
      <c r="L243" s="20"/>
      <c r="M243" s="107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 x14ac:dyDescent="0.25">
      <c r="A244" s="11"/>
      <c r="B244" s="219"/>
      <c r="C244" s="212"/>
      <c r="D244" s="219"/>
      <c r="E244" s="219"/>
      <c r="F244" s="212"/>
      <c r="G244" s="219"/>
      <c r="H244" s="219"/>
      <c r="I244" s="253"/>
      <c r="J244" s="256"/>
      <c r="K244" s="212"/>
      <c r="L244" s="20"/>
      <c r="M244" s="107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 x14ac:dyDescent="0.25">
      <c r="A245" s="11"/>
      <c r="B245" s="219"/>
      <c r="C245" s="212"/>
      <c r="D245" s="219"/>
      <c r="E245" s="219"/>
      <c r="F245" s="212"/>
      <c r="G245" s="219"/>
      <c r="H245" s="219"/>
      <c r="I245" s="253"/>
      <c r="J245" s="256"/>
      <c r="K245" s="212"/>
      <c r="L245" s="20"/>
      <c r="M245" s="107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 x14ac:dyDescent="0.25">
      <c r="A246" s="11"/>
      <c r="B246" s="219"/>
      <c r="C246" s="212"/>
      <c r="D246" s="219"/>
      <c r="E246" s="219"/>
      <c r="F246" s="212"/>
      <c r="G246" s="219"/>
      <c r="H246" s="219"/>
      <c r="I246" s="253"/>
      <c r="J246" s="256"/>
      <c r="K246" s="212"/>
      <c r="L246" s="20"/>
      <c r="M246" s="107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 x14ac:dyDescent="0.25">
      <c r="A247" s="11"/>
      <c r="B247" s="219"/>
      <c r="C247" s="212"/>
      <c r="D247" s="219"/>
      <c r="E247" s="219"/>
      <c r="F247" s="212"/>
      <c r="G247" s="219"/>
      <c r="H247" s="219"/>
      <c r="I247" s="253"/>
      <c r="J247" s="256"/>
      <c r="K247" s="212"/>
      <c r="L247" s="20"/>
      <c r="M247" s="107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 x14ac:dyDescent="0.25">
      <c r="A248" s="11"/>
      <c r="B248" s="219"/>
      <c r="C248" s="212"/>
      <c r="D248" s="219"/>
      <c r="E248" s="219"/>
      <c r="F248" s="212"/>
      <c r="G248" s="219"/>
      <c r="H248" s="219"/>
      <c r="I248" s="253"/>
      <c r="J248" s="256"/>
      <c r="K248" s="212"/>
      <c r="L248" s="20"/>
      <c r="M248" s="107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 x14ac:dyDescent="0.25">
      <c r="A249" s="11"/>
      <c r="B249" s="219"/>
      <c r="C249" s="212"/>
      <c r="D249" s="219"/>
      <c r="E249" s="219"/>
      <c r="F249" s="212"/>
      <c r="G249" s="219"/>
      <c r="H249" s="219"/>
      <c r="I249" s="253"/>
      <c r="J249" s="256"/>
      <c r="K249" s="212"/>
      <c r="L249" s="20"/>
      <c r="M249" s="107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 x14ac:dyDescent="0.25">
      <c r="A250" s="11"/>
      <c r="B250" s="219"/>
      <c r="C250" s="212"/>
      <c r="D250" s="219"/>
      <c r="E250" s="219"/>
      <c r="F250" s="212"/>
      <c r="G250" s="219"/>
      <c r="H250" s="219"/>
      <c r="I250" s="253"/>
      <c r="J250" s="256"/>
      <c r="K250" s="212"/>
      <c r="L250" s="20"/>
      <c r="M250" s="107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 x14ac:dyDescent="0.25">
      <c r="A251" s="11"/>
      <c r="B251" s="219"/>
      <c r="C251" s="212"/>
      <c r="D251" s="219"/>
      <c r="E251" s="219"/>
      <c r="F251" s="212"/>
      <c r="G251" s="219"/>
      <c r="H251" s="219"/>
      <c r="I251" s="253"/>
      <c r="J251" s="256"/>
      <c r="K251" s="212"/>
      <c r="L251" s="20"/>
      <c r="M251" s="107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 x14ac:dyDescent="0.25">
      <c r="A252" s="11"/>
      <c r="B252" s="219"/>
      <c r="C252" s="212"/>
      <c r="D252" s="219"/>
      <c r="E252" s="219"/>
      <c r="F252" s="212"/>
      <c r="G252" s="219"/>
      <c r="H252" s="219"/>
      <c r="I252" s="253"/>
      <c r="J252" s="256"/>
      <c r="K252" s="212"/>
      <c r="L252" s="20"/>
      <c r="M252" s="107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 x14ac:dyDescent="0.25">
      <c r="A253" s="11"/>
      <c r="B253" s="219"/>
      <c r="C253" s="212"/>
      <c r="D253" s="219"/>
      <c r="E253" s="219"/>
      <c r="F253" s="212"/>
      <c r="G253" s="219"/>
      <c r="H253" s="219"/>
      <c r="I253" s="253"/>
      <c r="J253" s="256"/>
      <c r="K253" s="212"/>
      <c r="L253" s="20"/>
      <c r="M253" s="107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 x14ac:dyDescent="0.25">
      <c r="A254" s="11"/>
      <c r="B254" s="219"/>
      <c r="C254" s="212"/>
      <c r="D254" s="219"/>
      <c r="E254" s="219"/>
      <c r="F254" s="212"/>
      <c r="G254" s="219"/>
      <c r="H254" s="219"/>
      <c r="I254" s="253"/>
      <c r="J254" s="256"/>
      <c r="K254" s="212"/>
      <c r="L254" s="20"/>
      <c r="M254" s="107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 x14ac:dyDescent="0.25">
      <c r="A255" s="11"/>
      <c r="B255" s="219"/>
      <c r="C255" s="212"/>
      <c r="D255" s="219"/>
      <c r="E255" s="219"/>
      <c r="F255" s="212"/>
      <c r="G255" s="219"/>
      <c r="H255" s="219"/>
      <c r="I255" s="253"/>
      <c r="J255" s="256"/>
      <c r="K255" s="212"/>
      <c r="L255" s="20"/>
      <c r="M255" s="107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 x14ac:dyDescent="0.25">
      <c r="A256" s="11"/>
      <c r="B256" s="219"/>
      <c r="C256" s="212"/>
      <c r="D256" s="219"/>
      <c r="E256" s="219"/>
      <c r="F256" s="212"/>
      <c r="G256" s="219"/>
      <c r="H256" s="219"/>
      <c r="I256" s="253"/>
      <c r="J256" s="256"/>
      <c r="K256" s="212"/>
      <c r="L256" s="20"/>
      <c r="M256" s="107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 x14ac:dyDescent="0.25">
      <c r="A257" s="11"/>
      <c r="B257" s="219"/>
      <c r="C257" s="212"/>
      <c r="D257" s="219"/>
      <c r="E257" s="219"/>
      <c r="F257" s="212"/>
      <c r="G257" s="219"/>
      <c r="H257" s="219"/>
      <c r="I257" s="253"/>
      <c r="J257" s="256"/>
      <c r="K257" s="212"/>
      <c r="L257" s="20"/>
      <c r="M257" s="107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 x14ac:dyDescent="0.25">
      <c r="A258" s="11"/>
      <c r="B258" s="219"/>
      <c r="C258" s="212"/>
      <c r="D258" s="219"/>
      <c r="E258" s="219"/>
      <c r="F258" s="212"/>
      <c r="G258" s="219"/>
      <c r="H258" s="219"/>
      <c r="I258" s="253"/>
      <c r="J258" s="256"/>
      <c r="K258" s="212"/>
      <c r="L258" s="20"/>
      <c r="M258" s="107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 x14ac:dyDescent="0.25">
      <c r="A259" s="11"/>
      <c r="B259" s="219"/>
      <c r="C259" s="212"/>
      <c r="D259" s="219"/>
      <c r="E259" s="219"/>
      <c r="F259" s="212"/>
      <c r="G259" s="219"/>
      <c r="H259" s="219"/>
      <c r="I259" s="253"/>
      <c r="J259" s="256"/>
      <c r="K259" s="212"/>
      <c r="L259" s="20"/>
      <c r="M259" s="107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 x14ac:dyDescent="0.25">
      <c r="A260" s="11"/>
      <c r="B260" s="219"/>
      <c r="C260" s="212"/>
      <c r="D260" s="219"/>
      <c r="E260" s="219"/>
      <c r="F260" s="212"/>
      <c r="G260" s="219"/>
      <c r="H260" s="219"/>
      <c r="I260" s="253"/>
      <c r="J260" s="256"/>
      <c r="K260" s="212"/>
      <c r="L260" s="20"/>
      <c r="M260" s="107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 x14ac:dyDescent="0.25">
      <c r="A261" s="11"/>
      <c r="B261" s="219"/>
      <c r="C261" s="212"/>
      <c r="D261" s="219"/>
      <c r="E261" s="219"/>
      <c r="F261" s="212"/>
      <c r="G261" s="219"/>
      <c r="H261" s="219"/>
      <c r="I261" s="253"/>
      <c r="J261" s="256"/>
      <c r="K261" s="212"/>
      <c r="L261" s="20"/>
      <c r="M261" s="107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 x14ac:dyDescent="0.25">
      <c r="A262" s="11"/>
      <c r="B262" s="219"/>
      <c r="C262" s="212"/>
      <c r="D262" s="219"/>
      <c r="E262" s="219"/>
      <c r="F262" s="212"/>
      <c r="G262" s="219"/>
      <c r="H262" s="219"/>
      <c r="I262" s="253"/>
      <c r="J262" s="256"/>
      <c r="K262" s="212"/>
      <c r="L262" s="20"/>
      <c r="M262" s="107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 x14ac:dyDescent="0.25">
      <c r="A263" s="11"/>
      <c r="B263" s="219"/>
      <c r="C263" s="212"/>
      <c r="D263" s="219"/>
      <c r="E263" s="219"/>
      <c r="F263" s="212"/>
      <c r="G263" s="219"/>
      <c r="H263" s="219"/>
      <c r="I263" s="253"/>
      <c r="J263" s="256"/>
      <c r="K263" s="212"/>
      <c r="L263" s="20"/>
      <c r="M263" s="107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customHeight="1" x14ac:dyDescent="0.25">
      <c r="A264" s="11"/>
      <c r="B264" s="219"/>
      <c r="C264" s="212"/>
      <c r="D264" s="219"/>
      <c r="E264" s="219"/>
      <c r="F264" s="212"/>
      <c r="G264" s="219"/>
      <c r="H264" s="219"/>
      <c r="I264" s="253"/>
      <c r="J264" s="256"/>
      <c r="K264" s="212"/>
      <c r="L264" s="20"/>
      <c r="M264" s="107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customHeight="1" x14ac:dyDescent="0.25">
      <c r="A265" s="11"/>
      <c r="B265" s="219"/>
      <c r="C265" s="212"/>
      <c r="D265" s="219"/>
      <c r="E265" s="219"/>
      <c r="F265" s="212"/>
      <c r="G265" s="219"/>
      <c r="H265" s="219"/>
      <c r="I265" s="253"/>
      <c r="J265" s="256"/>
      <c r="K265" s="212"/>
      <c r="L265" s="20"/>
      <c r="M265" s="107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customHeight="1" x14ac:dyDescent="0.25">
      <c r="A266" s="11"/>
      <c r="B266" s="219"/>
      <c r="C266" s="212"/>
      <c r="D266" s="219"/>
      <c r="E266" s="219"/>
      <c r="F266" s="212"/>
      <c r="G266" s="219"/>
      <c r="H266" s="219"/>
      <c r="I266" s="253"/>
      <c r="J266" s="256"/>
      <c r="K266" s="212"/>
      <c r="L266" s="20"/>
      <c r="M266" s="107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customHeight="1" x14ac:dyDescent="0.25">
      <c r="A267" s="11"/>
      <c r="B267" s="219"/>
      <c r="C267" s="212"/>
      <c r="D267" s="219"/>
      <c r="E267" s="219"/>
      <c r="F267" s="212"/>
      <c r="G267" s="219"/>
      <c r="H267" s="219"/>
      <c r="I267" s="253"/>
      <c r="J267" s="256"/>
      <c r="K267" s="212"/>
      <c r="L267" s="20"/>
      <c r="M267" s="107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customHeight="1" x14ac:dyDescent="0.25">
      <c r="A268" s="20"/>
      <c r="B268" s="219"/>
      <c r="C268" s="212"/>
      <c r="D268" s="219"/>
      <c r="E268" s="219"/>
      <c r="F268" s="219"/>
      <c r="G268" s="219"/>
      <c r="H268" s="219"/>
      <c r="I268" s="219"/>
      <c r="J268" s="257"/>
      <c r="K268" s="219"/>
      <c r="L268" s="219"/>
      <c r="M268" s="107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customHeight="1" x14ac:dyDescent="0.25">
      <c r="A269" s="20"/>
      <c r="B269" s="219"/>
      <c r="C269" s="212"/>
      <c r="D269" s="219"/>
      <c r="E269" s="219"/>
      <c r="F269" s="219"/>
      <c r="G269" s="219"/>
      <c r="H269" s="219"/>
      <c r="I269" s="219"/>
      <c r="J269" s="257"/>
      <c r="K269" s="219"/>
      <c r="L269" s="20"/>
      <c r="M269" s="107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107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customHeight="1" x14ac:dyDescent="0.2">
      <c r="A271" s="249"/>
      <c r="B271" s="249"/>
      <c r="C271" s="249"/>
      <c r="D271" s="249"/>
      <c r="E271" s="249"/>
      <c r="F271" s="249"/>
      <c r="G271" s="249"/>
      <c r="H271" s="249"/>
      <c r="I271" s="249"/>
      <c r="J271" s="249"/>
      <c r="K271" s="190"/>
      <c r="L271" s="190"/>
      <c r="M271" s="107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customHeight="1" x14ac:dyDescent="0.2">
      <c r="A272" s="249"/>
      <c r="B272" s="249"/>
      <c r="C272" s="249"/>
      <c r="D272" s="249"/>
      <c r="E272" s="249"/>
      <c r="F272" s="249"/>
      <c r="G272" s="249"/>
      <c r="H272" s="249"/>
      <c r="I272" s="249"/>
      <c r="J272" s="249"/>
      <c r="K272" s="190"/>
      <c r="L272" s="190"/>
      <c r="M272" s="107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customHeight="1" x14ac:dyDescent="0.25">
      <c r="A273" s="258"/>
      <c r="B273" s="258"/>
      <c r="C273" s="20"/>
      <c r="D273" s="249"/>
      <c r="E273" s="249"/>
      <c r="F273" s="249"/>
      <c r="G273" s="249"/>
      <c r="H273" s="249"/>
      <c r="I273" s="249"/>
      <c r="J273" s="259"/>
      <c r="K273" s="260"/>
      <c r="L273" s="190"/>
      <c r="M273" s="107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customHeight="1" x14ac:dyDescent="0.25">
      <c r="A274" s="94"/>
      <c r="B274" s="94"/>
      <c r="C274" s="259"/>
      <c r="D274" s="249"/>
      <c r="E274" s="249"/>
      <c r="F274" s="249"/>
      <c r="G274" s="249"/>
      <c r="H274" s="249"/>
      <c r="I274" s="249"/>
      <c r="J274" s="249"/>
      <c r="K274" s="261"/>
      <c r="L274" s="190"/>
      <c r="M274" s="107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62"/>
      <c r="K275" s="20"/>
      <c r="L275" s="20"/>
      <c r="M275" s="107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customHeight="1" x14ac:dyDescent="0.25">
      <c r="A276" s="20"/>
      <c r="B276" s="20"/>
      <c r="C276" s="20"/>
      <c r="D276" s="20"/>
      <c r="E276" s="20"/>
      <c r="F276" s="94"/>
      <c r="G276" s="94"/>
      <c r="H276" s="249"/>
      <c r="I276" s="249"/>
      <c r="J276" s="249"/>
      <c r="K276" s="459"/>
      <c r="L276" s="460"/>
      <c r="M276" s="107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customHeight="1" x14ac:dyDescent="0.25">
      <c r="A277" s="20"/>
      <c r="B277" s="20"/>
      <c r="C277" s="20"/>
      <c r="D277" s="20"/>
      <c r="E277" s="20"/>
      <c r="F277" s="94"/>
      <c r="G277" s="94"/>
      <c r="H277" s="259"/>
      <c r="I277" s="259"/>
      <c r="J277" s="260"/>
      <c r="K277" s="461"/>
      <c r="L277" s="460"/>
      <c r="M277" s="107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107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107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customHeight="1" x14ac:dyDescent="0.2">
      <c r="A280" s="20"/>
      <c r="B280" s="20"/>
      <c r="C280" s="20"/>
      <c r="D280" s="20"/>
      <c r="E280" s="20"/>
      <c r="F280" s="20"/>
      <c r="G280" s="20"/>
      <c r="H280" s="263"/>
      <c r="I280" s="263"/>
      <c r="J280" s="263"/>
      <c r="K280" s="262"/>
      <c r="L280" s="262"/>
      <c r="M280" s="264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customHeight="1" x14ac:dyDescent="0.25">
      <c r="A281" s="20"/>
      <c r="B281" s="20"/>
      <c r="C281" s="20"/>
      <c r="D281" s="20"/>
      <c r="E281" s="20"/>
      <c r="F281" s="20"/>
      <c r="G281" s="20"/>
      <c r="H281" s="20"/>
      <c r="I281" s="259"/>
      <c r="J281" s="259"/>
      <c r="K281" s="265"/>
      <c r="L281" s="265"/>
      <c r="M281" s="264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customHeight="1" x14ac:dyDescent="0.25">
      <c r="A282" s="20"/>
      <c r="B282" s="219"/>
      <c r="C282" s="250"/>
      <c r="D282" s="251"/>
      <c r="E282" s="250"/>
      <c r="F282" s="250"/>
      <c r="G282" s="250"/>
      <c r="H282" s="219"/>
      <c r="I282" s="255"/>
      <c r="J282" s="253"/>
      <c r="K282" s="219"/>
      <c r="L282" s="20"/>
      <c r="M282" s="107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customHeight="1" x14ac:dyDescent="0.25">
      <c r="A283" s="266"/>
      <c r="B283" s="267"/>
      <c r="C283" s="268"/>
      <c r="D283" s="269"/>
      <c r="E283" s="268"/>
      <c r="F283" s="268"/>
      <c r="G283" s="268"/>
      <c r="H283" s="267"/>
      <c r="I283" s="270"/>
      <c r="J283" s="271"/>
      <c r="K283" s="267"/>
      <c r="L283" s="27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customHeight="1" x14ac:dyDescent="0.25">
      <c r="A284" s="97"/>
      <c r="B284" s="104"/>
      <c r="C284" s="273"/>
      <c r="D284" s="274"/>
      <c r="E284" s="273"/>
      <c r="F284" s="273"/>
      <c r="G284" s="273"/>
      <c r="H284" s="104"/>
      <c r="I284" s="275"/>
      <c r="J284" s="126"/>
      <c r="K284" s="104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customHeight="1" x14ac:dyDescent="0.25">
      <c r="A285" s="97"/>
      <c r="B285" s="104"/>
      <c r="C285" s="273"/>
      <c r="D285" s="274"/>
      <c r="E285" s="273"/>
      <c r="F285" s="273"/>
      <c r="G285" s="273"/>
      <c r="H285" s="104"/>
      <c r="I285" s="275"/>
      <c r="J285" s="126"/>
      <c r="K285" s="104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customHeight="1" x14ac:dyDescent="0.25">
      <c r="A286" s="97"/>
      <c r="B286" s="104"/>
      <c r="C286" s="273"/>
      <c r="D286" s="274"/>
      <c r="E286" s="273"/>
      <c r="F286" s="273"/>
      <c r="G286" s="273"/>
      <c r="H286" s="104"/>
      <c r="I286" s="275"/>
      <c r="J286" s="126"/>
      <c r="K286" s="104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customHeight="1" x14ac:dyDescent="0.25">
      <c r="A287" s="97"/>
      <c r="B287" s="104"/>
      <c r="C287" s="273"/>
      <c r="D287" s="274"/>
      <c r="E287" s="273"/>
      <c r="F287" s="273"/>
      <c r="G287" s="273"/>
      <c r="H287" s="104"/>
      <c r="I287" s="275"/>
      <c r="J287" s="126"/>
      <c r="K287" s="104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customHeight="1" x14ac:dyDescent="0.25">
      <c r="A288" s="97"/>
      <c r="B288" s="104"/>
      <c r="C288" s="273"/>
      <c r="D288" s="274"/>
      <c r="E288" s="273"/>
      <c r="F288" s="273"/>
      <c r="G288" s="273"/>
      <c r="H288" s="104"/>
      <c r="I288" s="275"/>
      <c r="J288" s="126"/>
      <c r="K288" s="104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customHeight="1" x14ac:dyDescent="0.25">
      <c r="A289" s="97"/>
      <c r="B289" s="104"/>
      <c r="C289" s="273"/>
      <c r="D289" s="274"/>
      <c r="E289" s="273"/>
      <c r="F289" s="273"/>
      <c r="G289" s="273"/>
      <c r="H289" s="104"/>
      <c r="I289" s="275"/>
      <c r="J289" s="126"/>
      <c r="K289" s="104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customHeight="1" x14ac:dyDescent="0.25">
      <c r="A290" s="97"/>
      <c r="B290" s="104"/>
      <c r="C290" s="273"/>
      <c r="D290" s="274"/>
      <c r="E290" s="273"/>
      <c r="F290" s="273"/>
      <c r="G290" s="273"/>
      <c r="H290" s="104"/>
      <c r="I290" s="275"/>
      <c r="J290" s="126"/>
      <c r="K290" s="104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customHeight="1" x14ac:dyDescent="0.25">
      <c r="A291" s="97"/>
      <c r="B291" s="104"/>
      <c r="C291" s="273"/>
      <c r="D291" s="274"/>
      <c r="E291" s="273"/>
      <c r="F291" s="273"/>
      <c r="G291" s="273"/>
      <c r="H291" s="104"/>
      <c r="I291" s="275"/>
      <c r="J291" s="126"/>
      <c r="K291" s="104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customHeight="1" x14ac:dyDescent="0.25">
      <c r="A292" s="97"/>
      <c r="B292" s="104"/>
      <c r="C292" s="273"/>
      <c r="D292" s="274"/>
      <c r="E292" s="273"/>
      <c r="F292" s="273"/>
      <c r="G292" s="273"/>
      <c r="H292" s="104"/>
      <c r="I292" s="275"/>
      <c r="J292" s="126"/>
      <c r="K292" s="104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customHeight="1" x14ac:dyDescent="0.25">
      <c r="A293" s="97"/>
      <c r="B293" s="104"/>
      <c r="C293" s="273"/>
      <c r="D293" s="274"/>
      <c r="E293" s="273"/>
      <c r="F293" s="273"/>
      <c r="G293" s="273"/>
      <c r="H293" s="104"/>
      <c r="I293" s="275"/>
      <c r="J293" s="126"/>
      <c r="K293" s="104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customHeight="1" x14ac:dyDescent="0.25">
      <c r="A294" s="97"/>
      <c r="B294" s="104"/>
      <c r="C294" s="273"/>
      <c r="D294" s="274"/>
      <c r="E294" s="273"/>
      <c r="F294" s="273"/>
      <c r="G294" s="273"/>
      <c r="H294" s="104"/>
      <c r="I294" s="275"/>
      <c r="J294" s="126"/>
      <c r="K294" s="104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customHeight="1" x14ac:dyDescent="0.25">
      <c r="A295" s="97"/>
      <c r="B295" s="104"/>
      <c r="C295" s="273"/>
      <c r="D295" s="274"/>
      <c r="E295" s="273"/>
      <c r="F295" s="273"/>
      <c r="G295" s="273"/>
      <c r="H295" s="104"/>
      <c r="I295" s="275"/>
      <c r="J295" s="126"/>
      <c r="K295" s="104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25.5" customHeight="1" x14ac:dyDescent="0.25">
      <c r="A296" s="97"/>
      <c r="B296" s="104"/>
      <c r="C296" s="273"/>
      <c r="D296" s="274"/>
      <c r="E296" s="273"/>
      <c r="F296" s="273"/>
      <c r="G296" s="273"/>
      <c r="H296" s="104"/>
      <c r="I296" s="275"/>
      <c r="J296" s="126"/>
      <c r="K296" s="104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customHeight="1" x14ac:dyDescent="0.25">
      <c r="A297" s="97"/>
      <c r="B297" s="104"/>
      <c r="C297" s="273"/>
      <c r="D297" s="274"/>
      <c r="E297" s="273"/>
      <c r="F297" s="273"/>
      <c r="G297" s="273"/>
      <c r="H297" s="104"/>
      <c r="I297" s="275"/>
      <c r="J297" s="126"/>
      <c r="K297" s="104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customHeight="1" x14ac:dyDescent="0.25">
      <c r="A298" s="97"/>
      <c r="B298" s="104"/>
      <c r="C298" s="273"/>
      <c r="D298" s="274"/>
      <c r="E298" s="273"/>
      <c r="F298" s="273"/>
      <c r="G298" s="273"/>
      <c r="H298" s="104"/>
      <c r="I298" s="275"/>
      <c r="J298" s="126"/>
      <c r="K298" s="104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24" customHeight="1" x14ac:dyDescent="0.25">
      <c r="A299" s="97"/>
      <c r="B299" s="104"/>
      <c r="C299" s="273"/>
      <c r="D299" s="274"/>
      <c r="E299" s="273"/>
      <c r="F299" s="273"/>
      <c r="G299" s="273"/>
      <c r="H299" s="104"/>
      <c r="I299" s="275"/>
      <c r="J299" s="126"/>
      <c r="K299" s="104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customHeight="1" x14ac:dyDescent="0.25">
      <c r="A300" s="97"/>
      <c r="B300" s="104"/>
      <c r="C300" s="273"/>
      <c r="D300" s="274"/>
      <c r="E300" s="273"/>
      <c r="F300" s="273"/>
      <c r="G300" s="273"/>
      <c r="H300" s="104"/>
      <c r="I300" s="275"/>
      <c r="J300" s="126"/>
      <c r="K300" s="104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75" customHeight="1" x14ac:dyDescent="0.25">
      <c r="A301" s="97"/>
      <c r="B301" s="104"/>
      <c r="C301" s="273"/>
      <c r="D301" s="274"/>
      <c r="E301" s="273"/>
      <c r="F301" s="273"/>
      <c r="G301" s="273"/>
      <c r="H301" s="104"/>
      <c r="I301" s="275"/>
      <c r="J301" s="126"/>
      <c r="K301" s="104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75" customHeight="1" x14ac:dyDescent="0.25">
      <c r="A302" s="97"/>
      <c r="B302" s="104"/>
      <c r="C302" s="273"/>
      <c r="D302" s="274"/>
      <c r="E302" s="273"/>
      <c r="F302" s="273"/>
      <c r="G302" s="273"/>
      <c r="H302" s="104"/>
      <c r="I302" s="275"/>
      <c r="J302" s="126"/>
      <c r="K302" s="104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5.75" customHeight="1" x14ac:dyDescent="0.25">
      <c r="A303" s="97"/>
      <c r="B303" s="104"/>
      <c r="C303" s="273"/>
      <c r="D303" s="274"/>
      <c r="E303" s="273"/>
      <c r="F303" s="273"/>
      <c r="G303" s="273"/>
      <c r="H303" s="104"/>
      <c r="I303" s="275"/>
      <c r="J303" s="126"/>
      <c r="K303" s="104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5.75" customHeight="1" x14ac:dyDescent="0.25">
      <c r="A304" s="97"/>
      <c r="B304" s="104"/>
      <c r="C304" s="273"/>
      <c r="D304" s="274"/>
      <c r="E304" s="273"/>
      <c r="F304" s="273"/>
      <c r="G304" s="273"/>
      <c r="H304" s="104"/>
      <c r="I304" s="275"/>
      <c r="J304" s="126"/>
      <c r="K304" s="104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21" customHeight="1" x14ac:dyDescent="0.25">
      <c r="A305" s="97"/>
      <c r="B305" s="104"/>
      <c r="C305" s="273"/>
      <c r="D305" s="274"/>
      <c r="E305" s="273"/>
      <c r="F305" s="273"/>
      <c r="G305" s="273"/>
      <c r="H305" s="104"/>
      <c r="I305" s="275"/>
      <c r="J305" s="126"/>
      <c r="K305" s="104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5.75" customHeight="1" x14ac:dyDescent="0.25">
      <c r="A306" s="97"/>
      <c r="B306" s="104"/>
      <c r="C306" s="273"/>
      <c r="D306" s="274"/>
      <c r="E306" s="273"/>
      <c r="F306" s="273"/>
      <c r="G306" s="273"/>
      <c r="H306" s="104"/>
      <c r="I306" s="275"/>
      <c r="J306" s="126"/>
      <c r="K306" s="104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5.75" customHeight="1" x14ac:dyDescent="0.25">
      <c r="A307" s="97"/>
      <c r="B307" s="104"/>
      <c r="C307" s="273"/>
      <c r="D307" s="274"/>
      <c r="E307" s="273"/>
      <c r="F307" s="273"/>
      <c r="G307" s="273"/>
      <c r="H307" s="104"/>
      <c r="I307" s="275"/>
      <c r="J307" s="126"/>
      <c r="K307" s="104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5.75" customHeight="1" x14ac:dyDescent="0.25">
      <c r="A308" s="97"/>
      <c r="B308" s="104"/>
      <c r="C308" s="273"/>
      <c r="D308" s="274"/>
      <c r="E308" s="273"/>
      <c r="F308" s="273"/>
      <c r="G308" s="273"/>
      <c r="H308" s="104"/>
      <c r="I308" s="275"/>
      <c r="J308" s="126"/>
      <c r="K308" s="104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5.75" customHeight="1" x14ac:dyDescent="0.25">
      <c r="A309" s="97"/>
      <c r="B309" s="104"/>
      <c r="C309" s="273"/>
      <c r="D309" s="274"/>
      <c r="E309" s="273"/>
      <c r="F309" s="273"/>
      <c r="G309" s="273"/>
      <c r="H309" s="104"/>
      <c r="I309" s="275"/>
      <c r="J309" s="126"/>
      <c r="K309" s="104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5.75" customHeight="1" x14ac:dyDescent="0.25">
      <c r="A310" s="97"/>
      <c r="B310" s="104"/>
      <c r="C310" s="273"/>
      <c r="D310" s="274"/>
      <c r="E310" s="273"/>
      <c r="F310" s="273"/>
      <c r="G310" s="273"/>
      <c r="H310" s="104"/>
      <c r="I310" s="275"/>
      <c r="J310" s="126"/>
      <c r="K310" s="104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5.75" customHeight="1" x14ac:dyDescent="0.25">
      <c r="A311" s="97"/>
      <c r="B311" s="104"/>
      <c r="C311" s="273"/>
      <c r="D311" s="274"/>
      <c r="E311" s="273"/>
      <c r="F311" s="273"/>
      <c r="G311" s="273"/>
      <c r="H311" s="104"/>
      <c r="I311" s="275"/>
      <c r="J311" s="126"/>
      <c r="K311" s="104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5.75" customHeight="1" x14ac:dyDescent="0.25">
      <c r="A312" s="97"/>
      <c r="B312" s="104"/>
      <c r="C312" s="273"/>
      <c r="D312" s="274"/>
      <c r="E312" s="273"/>
      <c r="F312" s="273"/>
      <c r="G312" s="273"/>
      <c r="H312" s="104"/>
      <c r="I312" s="275"/>
      <c r="J312" s="126"/>
      <c r="K312" s="104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5.75" customHeight="1" x14ac:dyDescent="0.25">
      <c r="A313" s="97"/>
      <c r="B313" s="104"/>
      <c r="C313" s="273"/>
      <c r="D313" s="274"/>
      <c r="E313" s="273"/>
      <c r="F313" s="273"/>
      <c r="G313" s="273"/>
      <c r="H313" s="104"/>
      <c r="I313" s="275"/>
      <c r="J313" s="126"/>
      <c r="K313" s="104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5.75" customHeight="1" x14ac:dyDescent="0.25">
      <c r="A314" s="97"/>
      <c r="B314" s="104"/>
      <c r="C314" s="273"/>
      <c r="D314" s="274"/>
      <c r="E314" s="273"/>
      <c r="F314" s="273"/>
      <c r="G314" s="273"/>
      <c r="H314" s="104"/>
      <c r="I314" s="275"/>
      <c r="J314" s="126"/>
      <c r="K314" s="104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5.75" customHeight="1" x14ac:dyDescent="0.25">
      <c r="A315" s="97"/>
      <c r="B315" s="104"/>
      <c r="C315" s="273"/>
      <c r="D315" s="274"/>
      <c r="E315" s="273"/>
      <c r="F315" s="273"/>
      <c r="G315" s="273"/>
      <c r="H315" s="104"/>
      <c r="I315" s="275"/>
      <c r="J315" s="126"/>
      <c r="K315" s="104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5.75" customHeight="1" x14ac:dyDescent="0.25">
      <c r="A316" s="97"/>
      <c r="B316" s="104"/>
      <c r="C316" s="273"/>
      <c r="D316" s="274"/>
      <c r="E316" s="273"/>
      <c r="F316" s="273"/>
      <c r="G316" s="273"/>
      <c r="H316" s="104"/>
      <c r="I316" s="275"/>
      <c r="J316" s="126"/>
      <c r="K316" s="104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5.75" customHeight="1" x14ac:dyDescent="0.25">
      <c r="A317" s="97"/>
      <c r="B317" s="104"/>
      <c r="C317" s="273"/>
      <c r="D317" s="274"/>
      <c r="E317" s="273"/>
      <c r="F317" s="273"/>
      <c r="G317" s="273"/>
      <c r="H317" s="104"/>
      <c r="I317" s="275"/>
      <c r="J317" s="126"/>
      <c r="K317" s="104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5.75" customHeight="1" x14ac:dyDescent="0.25">
      <c r="A318" s="97"/>
      <c r="B318" s="104"/>
      <c r="C318" s="273"/>
      <c r="D318" s="274"/>
      <c r="E318" s="273"/>
      <c r="F318" s="273"/>
      <c r="G318" s="273"/>
      <c r="H318" s="104"/>
      <c r="I318" s="275"/>
      <c r="J318" s="126"/>
      <c r="K318" s="104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5.75" customHeight="1" x14ac:dyDescent="0.25">
      <c r="A319" s="97"/>
      <c r="B319" s="104"/>
      <c r="C319" s="273"/>
      <c r="D319" s="274"/>
      <c r="E319" s="273"/>
      <c r="F319" s="273"/>
      <c r="G319" s="273"/>
      <c r="H319" s="104"/>
      <c r="I319" s="275"/>
      <c r="J319" s="126"/>
      <c r="K319" s="104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5.75" customHeight="1" x14ac:dyDescent="0.25">
      <c r="A320" s="97"/>
      <c r="B320" s="104"/>
      <c r="C320" s="273"/>
      <c r="D320" s="274"/>
      <c r="E320" s="273"/>
      <c r="F320" s="273"/>
      <c r="G320" s="273"/>
      <c r="H320" s="104"/>
      <c r="I320" s="275"/>
      <c r="J320" s="126"/>
      <c r="K320" s="104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5.75" customHeight="1" x14ac:dyDescent="0.25">
      <c r="A321" s="97"/>
      <c r="B321" s="104"/>
      <c r="C321" s="273"/>
      <c r="D321" s="274"/>
      <c r="E321" s="273"/>
      <c r="F321" s="273"/>
      <c r="G321" s="273"/>
      <c r="H321" s="104"/>
      <c r="I321" s="275"/>
      <c r="J321" s="126"/>
      <c r="K321" s="104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5.75" customHeight="1" x14ac:dyDescent="0.25">
      <c r="A322" s="97"/>
      <c r="B322" s="104"/>
      <c r="C322" s="273"/>
      <c r="D322" s="274"/>
      <c r="E322" s="273"/>
      <c r="F322" s="273"/>
      <c r="G322" s="273"/>
      <c r="H322" s="104"/>
      <c r="I322" s="275"/>
      <c r="J322" s="126"/>
      <c r="K322" s="104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5.75" customHeight="1" x14ac:dyDescent="0.25">
      <c r="A323" s="97"/>
      <c r="B323" s="104"/>
      <c r="C323" s="273"/>
      <c r="D323" s="274"/>
      <c r="E323" s="273"/>
      <c r="F323" s="273"/>
      <c r="G323" s="273"/>
      <c r="H323" s="104"/>
      <c r="I323" s="275"/>
      <c r="J323" s="126"/>
      <c r="K323" s="27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5.75" customHeight="1" x14ac:dyDescent="0.25">
      <c r="A324" s="97"/>
      <c r="B324" s="104"/>
      <c r="C324" s="273"/>
      <c r="D324" s="274"/>
      <c r="E324" s="273"/>
      <c r="F324" s="273"/>
      <c r="G324" s="273"/>
      <c r="H324" s="104"/>
      <c r="I324" s="275"/>
      <c r="J324" s="126"/>
      <c r="K324" s="27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5.75" customHeight="1" x14ac:dyDescent="0.25">
      <c r="A325" s="97"/>
      <c r="B325" s="104"/>
      <c r="C325" s="277"/>
      <c r="D325" s="104"/>
      <c r="E325" s="104"/>
      <c r="F325" s="104"/>
      <c r="G325" s="104"/>
      <c r="H325" s="104"/>
      <c r="I325" s="278"/>
      <c r="J325" s="104"/>
      <c r="K325" s="104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5.75" customHeight="1" x14ac:dyDescent="0.25">
      <c r="A326" s="97"/>
      <c r="B326" s="104"/>
      <c r="C326" s="277"/>
      <c r="D326" s="104"/>
      <c r="E326" s="104"/>
      <c r="F326" s="104"/>
      <c r="G326" s="104"/>
      <c r="H326" s="104"/>
      <c r="I326" s="278"/>
      <c r="J326" s="104"/>
      <c r="K326" s="104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5.75" customHeight="1" x14ac:dyDescent="0.2">
      <c r="A327" s="9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5.75" customHeight="1" x14ac:dyDescent="0.25">
      <c r="A328" s="97"/>
      <c r="B328" s="104"/>
      <c r="C328" s="104"/>
      <c r="D328" s="104"/>
      <c r="E328" s="104"/>
      <c r="F328" s="104"/>
      <c r="G328" s="104"/>
      <c r="H328" s="104"/>
      <c r="I328" s="104"/>
      <c r="J328" s="277"/>
      <c r="K328" s="27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5.75" customHeight="1" x14ac:dyDescent="0.25">
      <c r="A329" s="97"/>
      <c r="B329" s="104"/>
      <c r="C329" s="104"/>
      <c r="D329" s="104"/>
      <c r="E329" s="104"/>
      <c r="F329" s="104"/>
      <c r="G329" s="104"/>
      <c r="H329" s="104"/>
      <c r="I329" s="104"/>
      <c r="J329" s="277"/>
      <c r="K329" s="27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5.75" customHeight="1" x14ac:dyDescent="0.35">
      <c r="A330" s="97"/>
      <c r="B330" s="279"/>
      <c r="C330" s="279"/>
      <c r="D330" s="104"/>
      <c r="E330" s="104"/>
      <c r="F330" s="104"/>
      <c r="G330" s="104"/>
      <c r="H330" s="280"/>
      <c r="I330" s="281"/>
      <c r="J330" s="282"/>
      <c r="K330" s="27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5.75" customHeight="1" x14ac:dyDescent="0.4">
      <c r="A331" s="97"/>
      <c r="B331" s="283"/>
      <c r="C331" s="283"/>
      <c r="D331" s="284"/>
      <c r="E331" s="104"/>
      <c r="F331" s="104"/>
      <c r="G331" s="104"/>
      <c r="H331" s="104"/>
      <c r="I331" s="104"/>
      <c r="J331" s="277"/>
      <c r="K331" s="27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5.75" customHeight="1" x14ac:dyDescent="0.2">
      <c r="A332" s="9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5.75" customHeight="1" x14ac:dyDescent="0.25">
      <c r="A333" s="97"/>
      <c r="B333" s="104"/>
      <c r="C333" s="104"/>
      <c r="D333" s="104"/>
      <c r="E333" s="104"/>
      <c r="F333" s="279"/>
      <c r="G333" s="279"/>
      <c r="H333" s="104"/>
      <c r="I333" s="104"/>
      <c r="J333" s="277"/>
      <c r="K333" s="104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5.75" customHeight="1" x14ac:dyDescent="0.4">
      <c r="A334" s="97"/>
      <c r="B334" s="104"/>
      <c r="C334" s="104"/>
      <c r="D334" s="104"/>
      <c r="E334" s="104"/>
      <c r="F334" s="283"/>
      <c r="G334" s="283"/>
      <c r="H334" s="285"/>
      <c r="I334" s="281"/>
      <c r="J334" s="286"/>
      <c r="K334" s="104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5.75" customHeight="1" x14ac:dyDescent="0.2">
      <c r="A335" s="9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5.75" customHeight="1" x14ac:dyDescent="0.2">
      <c r="A336" s="9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5.75" customHeight="1" x14ac:dyDescent="0.2">
      <c r="A337" s="9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5.75" customHeight="1" x14ac:dyDescent="0.2">
      <c r="A338" s="9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5.75" customHeight="1" x14ac:dyDescent="0.2">
      <c r="A339" s="97"/>
      <c r="B339" s="2"/>
      <c r="C339" s="2"/>
      <c r="D339" s="2"/>
      <c r="E339" s="287"/>
      <c r="F339" s="287"/>
      <c r="G339" s="287"/>
      <c r="H339" s="288"/>
      <c r="I339" s="28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5.75" customHeight="1" x14ac:dyDescent="0.3">
      <c r="A340" s="97"/>
      <c r="B340" s="2"/>
      <c r="C340" s="2"/>
      <c r="D340" s="2"/>
      <c r="E340" s="2"/>
      <c r="F340" s="289"/>
      <c r="G340" s="289"/>
      <c r="H340" s="290"/>
      <c r="I340" s="291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5.75" customHeight="1" x14ac:dyDescent="0.2">
      <c r="A341" s="9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5.75" customHeight="1" x14ac:dyDescent="0.2">
      <c r="A342" s="9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5.75" customHeight="1" x14ac:dyDescent="0.2">
      <c r="A343" s="9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5.75" customHeight="1" x14ac:dyDescent="0.2">
      <c r="A344" s="9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5.75" customHeight="1" x14ac:dyDescent="0.2">
      <c r="A345" s="9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5.75" customHeight="1" x14ac:dyDescent="0.2">
      <c r="A346" s="9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5.75" customHeight="1" x14ac:dyDescent="0.2">
      <c r="A347" s="9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5.75" customHeight="1" x14ac:dyDescent="0.2">
      <c r="A348" s="9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5.75" customHeight="1" x14ac:dyDescent="0.2">
      <c r="A349" s="9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5.75" customHeight="1" x14ac:dyDescent="0.2">
      <c r="A350" s="9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5.75" customHeight="1" x14ac:dyDescent="0.2">
      <c r="A351" s="9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5.75" customHeight="1" x14ac:dyDescent="0.2">
      <c r="A352" s="9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5.75" customHeight="1" x14ac:dyDescent="0.2">
      <c r="A353" s="9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5.75" customHeight="1" x14ac:dyDescent="0.2">
      <c r="A354" s="9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5.75" customHeight="1" x14ac:dyDescent="0.2">
      <c r="A355" s="9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5.75" customHeight="1" x14ac:dyDescent="0.2">
      <c r="A356" s="9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5.75" customHeight="1" x14ac:dyDescent="0.2">
      <c r="A357" s="9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5.75" customHeight="1" x14ac:dyDescent="0.2">
      <c r="A358" s="9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5.75" customHeight="1" x14ac:dyDescent="0.2">
      <c r="A359" s="9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5.75" customHeight="1" x14ac:dyDescent="0.2">
      <c r="A360" s="9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5.75" customHeight="1" x14ac:dyDescent="0.2">
      <c r="A361" s="9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5.75" customHeight="1" x14ac:dyDescent="0.2">
      <c r="A362" s="9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5.75" customHeight="1" x14ac:dyDescent="0.2">
      <c r="A363" s="9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5.75" customHeight="1" x14ac:dyDescent="0.2">
      <c r="A364" s="9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5.75" customHeight="1" x14ac:dyDescent="0.2">
      <c r="A365" s="9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5.75" customHeight="1" x14ac:dyDescent="0.2">
      <c r="A366" s="9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5.75" customHeight="1" x14ac:dyDescent="0.2">
      <c r="A367" s="9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5.75" customHeight="1" x14ac:dyDescent="0.2">
      <c r="A368" s="9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5.75" customHeight="1" x14ac:dyDescent="0.2">
      <c r="A369" s="9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5.75" customHeight="1" x14ac:dyDescent="0.2">
      <c r="A370" s="9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5.75" customHeight="1" x14ac:dyDescent="0.2">
      <c r="A371" s="9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5.75" customHeight="1" x14ac:dyDescent="0.2">
      <c r="A372" s="9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5.75" customHeight="1" x14ac:dyDescent="0.2">
      <c r="A373" s="9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5.75" customHeight="1" x14ac:dyDescent="0.2">
      <c r="A374" s="9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5.75" customHeight="1" x14ac:dyDescent="0.2">
      <c r="A375" s="9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5.75" customHeight="1" x14ac:dyDescent="0.2">
      <c r="A376" s="9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5.75" customHeight="1" x14ac:dyDescent="0.2">
      <c r="A377" s="9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5.75" customHeight="1" x14ac:dyDescent="0.2">
      <c r="A378" s="9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5.75" customHeight="1" x14ac:dyDescent="0.2">
      <c r="A379" s="9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5.75" customHeight="1" x14ac:dyDescent="0.2">
      <c r="A380" s="9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5.75" customHeight="1" x14ac:dyDescent="0.2">
      <c r="A381" s="9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5.75" customHeight="1" x14ac:dyDescent="0.2">
      <c r="A382" s="9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5.75" customHeight="1" x14ac:dyDescent="0.2">
      <c r="A383" s="9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5.75" customHeight="1" x14ac:dyDescent="0.2">
      <c r="A384" s="9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5.75" customHeight="1" x14ac:dyDescent="0.2">
      <c r="A385" s="9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5.75" customHeight="1" x14ac:dyDescent="0.2">
      <c r="A386" s="9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5.75" customHeight="1" x14ac:dyDescent="0.2">
      <c r="A387" s="9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5.75" customHeight="1" x14ac:dyDescent="0.2">
      <c r="A388" s="9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5.75" customHeight="1" x14ac:dyDescent="0.2">
      <c r="A389" s="9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5.75" customHeight="1" x14ac:dyDescent="0.2">
      <c r="A390" s="9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5.75" customHeight="1" x14ac:dyDescent="0.2">
      <c r="A391" s="9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5.75" customHeight="1" x14ac:dyDescent="0.2">
      <c r="A392" s="9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5.75" customHeight="1" x14ac:dyDescent="0.2">
      <c r="A393" s="9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5.75" customHeight="1" x14ac:dyDescent="0.2">
      <c r="A394" s="9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5.75" customHeight="1" x14ac:dyDescent="0.2">
      <c r="A395" s="9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5.75" customHeight="1" x14ac:dyDescent="0.2">
      <c r="A396" s="9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5.75" customHeight="1" x14ac:dyDescent="0.2">
      <c r="A397" s="9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5.75" customHeight="1" x14ac:dyDescent="0.2">
      <c r="A398" s="9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5.75" customHeight="1" x14ac:dyDescent="0.2">
      <c r="A399" s="9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5.75" customHeight="1" x14ac:dyDescent="0.2">
      <c r="A400" s="9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5.75" customHeight="1" x14ac:dyDescent="0.2">
      <c r="A401" s="9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5.75" customHeight="1" x14ac:dyDescent="0.2">
      <c r="A402" s="9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5.75" customHeight="1" x14ac:dyDescent="0.2">
      <c r="A403" s="9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5.75" customHeight="1" x14ac:dyDescent="0.2">
      <c r="A404" s="9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5.75" customHeight="1" x14ac:dyDescent="0.2">
      <c r="A405" s="9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5.75" customHeight="1" x14ac:dyDescent="0.2">
      <c r="A406" s="9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5.75" customHeight="1" x14ac:dyDescent="0.2">
      <c r="A407" s="9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5.75" customHeight="1" x14ac:dyDescent="0.2">
      <c r="A408" s="9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5.75" customHeight="1" x14ac:dyDescent="0.2">
      <c r="A409" s="9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5.75" customHeight="1" x14ac:dyDescent="0.2">
      <c r="A410" s="9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5.75" customHeight="1" x14ac:dyDescent="0.2">
      <c r="A411" s="9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5.75" customHeight="1" x14ac:dyDescent="0.2">
      <c r="A412" s="9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5.75" customHeight="1" x14ac:dyDescent="0.2">
      <c r="A413" s="9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5.75" customHeight="1" x14ac:dyDescent="0.2">
      <c r="A414" s="9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5.75" customHeight="1" x14ac:dyDescent="0.2">
      <c r="A415" s="9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5.75" customHeight="1" x14ac:dyDescent="0.2">
      <c r="A416" s="9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5.75" customHeight="1" x14ac:dyDescent="0.2">
      <c r="A417" s="9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5.75" customHeight="1" x14ac:dyDescent="0.2">
      <c r="A418" s="9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5.75" customHeight="1" x14ac:dyDescent="0.2">
      <c r="A419" s="9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5.75" customHeight="1" x14ac:dyDescent="0.2">
      <c r="A420" s="9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5.75" customHeight="1" x14ac:dyDescent="0.2">
      <c r="A421" s="9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5.75" customHeight="1" x14ac:dyDescent="0.2">
      <c r="A422" s="9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5.75" customHeight="1" x14ac:dyDescent="0.2">
      <c r="A423" s="9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5.75" customHeight="1" x14ac:dyDescent="0.2">
      <c r="A424" s="9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5.75" customHeight="1" x14ac:dyDescent="0.2">
      <c r="A425" s="9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5.75" customHeight="1" x14ac:dyDescent="0.2">
      <c r="A426" s="9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5.75" customHeight="1" x14ac:dyDescent="0.2">
      <c r="A427" s="9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5.75" customHeight="1" x14ac:dyDescent="0.2">
      <c r="A428" s="9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5.75" customHeight="1" x14ac:dyDescent="0.2">
      <c r="A429" s="9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5.75" customHeight="1" x14ac:dyDescent="0.2">
      <c r="A430" s="9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5.75" customHeight="1" x14ac:dyDescent="0.2">
      <c r="A431" s="9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5.75" customHeight="1" x14ac:dyDescent="0.2">
      <c r="A432" s="9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5.75" customHeight="1" x14ac:dyDescent="0.2">
      <c r="A433" s="9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5.75" customHeight="1" x14ac:dyDescent="0.2">
      <c r="A434" s="9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5.75" customHeight="1" x14ac:dyDescent="0.2">
      <c r="A435" s="9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5.75" customHeight="1" x14ac:dyDescent="0.2">
      <c r="A436" s="9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5.75" customHeight="1" x14ac:dyDescent="0.2">
      <c r="A437" s="9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5.75" customHeight="1" x14ac:dyDescent="0.2">
      <c r="A438" s="9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5.75" customHeight="1" x14ac:dyDescent="0.2">
      <c r="A439" s="9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5.75" customHeight="1" x14ac:dyDescent="0.2">
      <c r="A440" s="9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5.75" customHeight="1" x14ac:dyDescent="0.2">
      <c r="A441" s="9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5.75" customHeight="1" x14ac:dyDescent="0.2">
      <c r="A442" s="9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5.75" customHeight="1" x14ac:dyDescent="0.2">
      <c r="A443" s="9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5.75" customHeight="1" x14ac:dyDescent="0.2">
      <c r="A444" s="9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5.75" customHeight="1" x14ac:dyDescent="0.2">
      <c r="A445" s="9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5.75" customHeight="1" x14ac:dyDescent="0.2">
      <c r="A446" s="9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5.75" customHeight="1" x14ac:dyDescent="0.2">
      <c r="A447" s="9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5.75" customHeight="1" x14ac:dyDescent="0.2">
      <c r="A448" s="9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5.75" customHeight="1" x14ac:dyDescent="0.2">
      <c r="A449" s="9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5.75" customHeight="1" x14ac:dyDescent="0.2">
      <c r="A450" s="9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5.75" customHeight="1" x14ac:dyDescent="0.2">
      <c r="A451" s="9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5.75" customHeight="1" x14ac:dyDescent="0.2">
      <c r="A452" s="9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5.75" customHeight="1" x14ac:dyDescent="0.2">
      <c r="A453" s="9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5.75" customHeight="1" x14ac:dyDescent="0.2">
      <c r="A454" s="9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5.75" customHeight="1" x14ac:dyDescent="0.2">
      <c r="A455" s="9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5.75" customHeight="1" x14ac:dyDescent="0.2">
      <c r="A456" s="9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5.75" customHeight="1" x14ac:dyDescent="0.2">
      <c r="A457" s="9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5.75" customHeight="1" x14ac:dyDescent="0.2">
      <c r="A458" s="9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5.75" customHeight="1" x14ac:dyDescent="0.2">
      <c r="A459" s="9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5.75" customHeight="1" x14ac:dyDescent="0.2">
      <c r="A460" s="9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5.75" customHeight="1" x14ac:dyDescent="0.2">
      <c r="A461" s="9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5.75" customHeight="1" x14ac:dyDescent="0.2">
      <c r="A462" s="9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5.75" customHeight="1" x14ac:dyDescent="0.2">
      <c r="A463" s="9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5.75" customHeight="1" x14ac:dyDescent="0.2">
      <c r="A464" s="9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5.75" customHeight="1" x14ac:dyDescent="0.2">
      <c r="A465" s="9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5.75" customHeight="1" x14ac:dyDescent="0.2">
      <c r="A466" s="9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5.75" customHeight="1" x14ac:dyDescent="0.2">
      <c r="A467" s="9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5.75" customHeight="1" x14ac:dyDescent="0.2">
      <c r="A468" s="9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5.75" customHeight="1" x14ac:dyDescent="0.2">
      <c r="A469" s="9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5.75" customHeight="1" x14ac:dyDescent="0.2">
      <c r="A470" s="9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5.75" customHeight="1" x14ac:dyDescent="0.2">
      <c r="A471" s="9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5.75" customHeight="1" x14ac:dyDescent="0.2">
      <c r="A472" s="9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5.75" customHeight="1" x14ac:dyDescent="0.2">
      <c r="A473" s="9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5.75" customHeight="1" x14ac:dyDescent="0.2">
      <c r="A474" s="9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5.75" customHeight="1" x14ac:dyDescent="0.2">
      <c r="A475" s="9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5.75" customHeight="1" x14ac:dyDescent="0.2">
      <c r="A476" s="9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5.75" customHeight="1" x14ac:dyDescent="0.2">
      <c r="A477" s="9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5.75" customHeight="1" x14ac:dyDescent="0.2">
      <c r="A478" s="9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5.75" customHeight="1" x14ac:dyDescent="0.2">
      <c r="A479" s="9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5.75" customHeight="1" x14ac:dyDescent="0.2">
      <c r="A480" s="9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5.75" customHeight="1" x14ac:dyDescent="0.2">
      <c r="A481" s="9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5.75" customHeight="1" x14ac:dyDescent="0.2">
      <c r="A482" s="9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5.75" customHeight="1" x14ac:dyDescent="0.2">
      <c r="A483" s="9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5.75" customHeight="1" x14ac:dyDescent="0.2">
      <c r="A484" s="9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5.75" customHeight="1" x14ac:dyDescent="0.2">
      <c r="A485" s="9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5.75" customHeight="1" x14ac:dyDescent="0.2">
      <c r="A486" s="9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5.75" customHeight="1" x14ac:dyDescent="0.2">
      <c r="A487" s="9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5.75" customHeight="1" x14ac:dyDescent="0.2">
      <c r="A488" s="9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5.75" customHeight="1" x14ac:dyDescent="0.2">
      <c r="A489" s="9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5.75" customHeight="1" x14ac:dyDescent="0.2">
      <c r="A490" s="9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5.75" customHeight="1" x14ac:dyDescent="0.2">
      <c r="A491" s="9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5.75" customHeight="1" x14ac:dyDescent="0.2">
      <c r="A492" s="9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5.75" customHeight="1" x14ac:dyDescent="0.2">
      <c r="A493" s="9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5.75" customHeight="1" x14ac:dyDescent="0.2">
      <c r="A494" s="9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5.75" customHeight="1" x14ac:dyDescent="0.2">
      <c r="A495" s="9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5.75" customHeight="1" x14ac:dyDescent="0.2">
      <c r="A496" s="9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5.75" customHeight="1" x14ac:dyDescent="0.2">
      <c r="A497" s="9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5.75" customHeight="1" x14ac:dyDescent="0.2">
      <c r="A498" s="9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5.75" customHeight="1" x14ac:dyDescent="0.2">
      <c r="A499" s="9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5.75" customHeight="1" x14ac:dyDescent="0.2">
      <c r="A500" s="9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5.75" customHeight="1" x14ac:dyDescent="0.2">
      <c r="A501" s="9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5.75" customHeight="1" x14ac:dyDescent="0.2">
      <c r="A502" s="9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5.75" customHeight="1" x14ac:dyDescent="0.2">
      <c r="A503" s="9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5.75" customHeight="1" x14ac:dyDescent="0.2">
      <c r="A504" s="9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5.75" customHeight="1" x14ac:dyDescent="0.2">
      <c r="A505" s="9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5.75" customHeight="1" x14ac:dyDescent="0.2">
      <c r="A506" s="9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5.75" customHeight="1" x14ac:dyDescent="0.2">
      <c r="A507" s="9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5.75" customHeight="1" x14ac:dyDescent="0.2">
      <c r="A508" s="9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5.75" customHeight="1" x14ac:dyDescent="0.2">
      <c r="A509" s="9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5.75" customHeight="1" x14ac:dyDescent="0.2">
      <c r="A510" s="9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5.75" customHeight="1" x14ac:dyDescent="0.2">
      <c r="A511" s="9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5.75" customHeight="1" x14ac:dyDescent="0.2">
      <c r="A512" s="9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5.75" customHeight="1" x14ac:dyDescent="0.2">
      <c r="A513" s="9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5.75" customHeight="1" x14ac:dyDescent="0.2">
      <c r="A514" s="9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5.75" customHeight="1" x14ac:dyDescent="0.2">
      <c r="A515" s="9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5.75" customHeight="1" x14ac:dyDescent="0.2">
      <c r="A516" s="9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5.75" customHeight="1" x14ac:dyDescent="0.2">
      <c r="A517" s="9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5.75" customHeight="1" x14ac:dyDescent="0.2">
      <c r="A518" s="9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5.75" customHeight="1" x14ac:dyDescent="0.2">
      <c r="A519" s="9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5.75" customHeight="1" x14ac:dyDescent="0.2">
      <c r="A520" s="9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5.75" customHeight="1" x14ac:dyDescent="0.2">
      <c r="A521" s="9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5.75" customHeight="1" x14ac:dyDescent="0.2">
      <c r="A522" s="9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5.75" customHeight="1" x14ac:dyDescent="0.2">
      <c r="A523" s="9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5.75" customHeight="1" x14ac:dyDescent="0.2">
      <c r="A524" s="9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5.75" customHeight="1" x14ac:dyDescent="0.2">
      <c r="A525" s="9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5.75" customHeight="1" x14ac:dyDescent="0.2">
      <c r="A526" s="9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5.75" customHeight="1" x14ac:dyDescent="0.2">
      <c r="A527" s="9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5.75" customHeight="1" x14ac:dyDescent="0.2">
      <c r="A528" s="9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5.75" customHeight="1" x14ac:dyDescent="0.2">
      <c r="A529" s="9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5.75" customHeight="1" x14ac:dyDescent="0.2">
      <c r="A530" s="9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5.75" customHeight="1" x14ac:dyDescent="0.2">
      <c r="A531" s="9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5.75" customHeight="1" x14ac:dyDescent="0.2">
      <c r="A532" s="9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5.75" customHeight="1" x14ac:dyDescent="0.2">
      <c r="A533" s="9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5.75" customHeight="1" x14ac:dyDescent="0.2">
      <c r="A534" s="9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5.75" customHeight="1" x14ac:dyDescent="0.2">
      <c r="A535" s="9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5.75" customHeight="1" x14ac:dyDescent="0.2">
      <c r="A536" s="9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5.75" customHeight="1" x14ac:dyDescent="0.2">
      <c r="A537" s="9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5.75" customHeight="1" x14ac:dyDescent="0.2">
      <c r="A538" s="9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5.75" customHeight="1" x14ac:dyDescent="0.2">
      <c r="A539" s="9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5.75" customHeight="1" x14ac:dyDescent="0.2">
      <c r="A540" s="9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5.75" customHeight="1" x14ac:dyDescent="0.2">
      <c r="A541" s="9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5.75" customHeight="1" x14ac:dyDescent="0.2">
      <c r="A542" s="9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5.75" customHeight="1" x14ac:dyDescent="0.2">
      <c r="A543" s="9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5.75" customHeight="1" x14ac:dyDescent="0.2">
      <c r="A544" s="9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5.75" customHeight="1" x14ac:dyDescent="0.2">
      <c r="A545" s="9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5.75" customHeight="1" x14ac:dyDescent="0.2">
      <c r="A546" s="9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5.75" customHeight="1" x14ac:dyDescent="0.2">
      <c r="A547" s="9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5.75" customHeight="1" x14ac:dyDescent="0.2">
      <c r="A548" s="9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5.75" customHeight="1" x14ac:dyDescent="0.2">
      <c r="A549" s="9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5.75" customHeight="1" x14ac:dyDescent="0.2">
      <c r="A550" s="9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5.75" customHeight="1" x14ac:dyDescent="0.2">
      <c r="A551" s="9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5.75" customHeight="1" x14ac:dyDescent="0.2">
      <c r="A552" s="9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5.75" customHeight="1" x14ac:dyDescent="0.2">
      <c r="A553" s="9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5.75" customHeight="1" x14ac:dyDescent="0.2">
      <c r="A554" s="9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5.75" customHeight="1" x14ac:dyDescent="0.2">
      <c r="A555" s="9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5.75" customHeight="1" x14ac:dyDescent="0.2">
      <c r="A556" s="9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5.75" customHeight="1" x14ac:dyDescent="0.2">
      <c r="A557" s="9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5.75" customHeight="1" x14ac:dyDescent="0.2">
      <c r="A558" s="9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5.75" customHeight="1" x14ac:dyDescent="0.2">
      <c r="A559" s="9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5.75" customHeight="1" x14ac:dyDescent="0.2">
      <c r="A560" s="9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5.75" customHeight="1" x14ac:dyDescent="0.2">
      <c r="A561" s="9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5.75" customHeight="1" x14ac:dyDescent="0.2">
      <c r="A562" s="9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5.75" customHeight="1" x14ac:dyDescent="0.2">
      <c r="A563" s="9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5.75" customHeight="1" x14ac:dyDescent="0.2">
      <c r="A564" s="9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5.75" customHeight="1" x14ac:dyDescent="0.2">
      <c r="A565" s="9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5.75" customHeight="1" x14ac:dyDescent="0.2">
      <c r="A566" s="9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5.75" customHeight="1" x14ac:dyDescent="0.2">
      <c r="A567" s="9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5.75" customHeight="1" x14ac:dyDescent="0.2">
      <c r="A568" s="9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5.75" customHeight="1" x14ac:dyDescent="0.2">
      <c r="A569" s="9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5.75" customHeight="1" x14ac:dyDescent="0.2">
      <c r="A570" s="9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5.75" customHeight="1" x14ac:dyDescent="0.2">
      <c r="A571" s="9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5.75" customHeight="1" x14ac:dyDescent="0.2">
      <c r="A572" s="9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5.75" customHeight="1" x14ac:dyDescent="0.2">
      <c r="A573" s="9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5.75" customHeight="1" x14ac:dyDescent="0.2">
      <c r="A574" s="9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5.75" customHeight="1" x14ac:dyDescent="0.2">
      <c r="A575" s="9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5.75" customHeight="1" x14ac:dyDescent="0.2">
      <c r="A576" s="9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5.75" customHeight="1" x14ac:dyDescent="0.2">
      <c r="A577" s="9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5.75" customHeight="1" x14ac:dyDescent="0.2">
      <c r="A578" s="9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5.75" customHeight="1" x14ac:dyDescent="0.2">
      <c r="A579" s="9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5.75" customHeight="1" x14ac:dyDescent="0.2">
      <c r="A580" s="9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5.75" customHeight="1" x14ac:dyDescent="0.2">
      <c r="A581" s="9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5.75" customHeight="1" x14ac:dyDescent="0.2">
      <c r="A582" s="9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5.75" customHeight="1" x14ac:dyDescent="0.2">
      <c r="A583" s="9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5.75" customHeight="1" x14ac:dyDescent="0.2">
      <c r="A584" s="9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5.75" customHeight="1" x14ac:dyDescent="0.2">
      <c r="A585" s="9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5.75" customHeight="1" x14ac:dyDescent="0.2">
      <c r="A586" s="9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5.75" customHeight="1" x14ac:dyDescent="0.2">
      <c r="A587" s="9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5.75" customHeight="1" x14ac:dyDescent="0.2">
      <c r="A588" s="9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5.75" customHeight="1" x14ac:dyDescent="0.2">
      <c r="A589" s="9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5.75" customHeight="1" x14ac:dyDescent="0.2">
      <c r="A590" s="9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5.75" customHeight="1" x14ac:dyDescent="0.2">
      <c r="A591" s="9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5.75" customHeight="1" x14ac:dyDescent="0.2">
      <c r="A592" s="9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5.75" customHeight="1" x14ac:dyDescent="0.2">
      <c r="A593" s="9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5.75" customHeight="1" x14ac:dyDescent="0.2">
      <c r="A594" s="9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5.75" customHeight="1" x14ac:dyDescent="0.2">
      <c r="A595" s="9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5.75" customHeight="1" x14ac:dyDescent="0.2">
      <c r="A596" s="9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5.75" customHeight="1" x14ac:dyDescent="0.2">
      <c r="A597" s="9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5.75" customHeight="1" x14ac:dyDescent="0.2">
      <c r="A598" s="9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5.75" customHeight="1" x14ac:dyDescent="0.2">
      <c r="A599" s="9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5.75" customHeight="1" x14ac:dyDescent="0.2">
      <c r="A600" s="9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5.75" customHeight="1" x14ac:dyDescent="0.2">
      <c r="A601" s="9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5.75" customHeight="1" x14ac:dyDescent="0.2">
      <c r="A602" s="9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5.75" customHeight="1" x14ac:dyDescent="0.2">
      <c r="A603" s="9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5.75" customHeight="1" x14ac:dyDescent="0.2">
      <c r="A604" s="9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5.75" customHeight="1" x14ac:dyDescent="0.2">
      <c r="A605" s="9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5.75" customHeight="1" x14ac:dyDescent="0.2">
      <c r="A606" s="9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5.75" customHeight="1" x14ac:dyDescent="0.2">
      <c r="A607" s="9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5.75" customHeight="1" x14ac:dyDescent="0.2">
      <c r="A608" s="9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5.75" customHeight="1" x14ac:dyDescent="0.2">
      <c r="A609" s="9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5.75" customHeight="1" x14ac:dyDescent="0.2">
      <c r="A610" s="9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5.75" customHeight="1" x14ac:dyDescent="0.2">
      <c r="A611" s="9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5.75" customHeight="1" x14ac:dyDescent="0.2">
      <c r="A612" s="9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5.75" customHeight="1" x14ac:dyDescent="0.2">
      <c r="A613" s="9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5.75" customHeight="1" x14ac:dyDescent="0.2">
      <c r="A614" s="9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5.75" customHeight="1" x14ac:dyDescent="0.2">
      <c r="A615" s="9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5.75" customHeight="1" x14ac:dyDescent="0.2">
      <c r="A616" s="9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5.75" customHeight="1" x14ac:dyDescent="0.2">
      <c r="A617" s="9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5.75" customHeight="1" x14ac:dyDescent="0.2">
      <c r="A618" s="9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5.75" customHeight="1" x14ac:dyDescent="0.2">
      <c r="A619" s="9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5.75" customHeight="1" x14ac:dyDescent="0.2">
      <c r="A620" s="9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5.75" customHeight="1" x14ac:dyDescent="0.2">
      <c r="A621" s="9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5.75" customHeight="1" x14ac:dyDescent="0.2">
      <c r="A622" s="9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5.75" customHeight="1" x14ac:dyDescent="0.2">
      <c r="A623" s="9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5.75" customHeight="1" x14ac:dyDescent="0.2">
      <c r="A624" s="9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5.75" customHeight="1" x14ac:dyDescent="0.2">
      <c r="A625" s="9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5.75" customHeight="1" x14ac:dyDescent="0.2">
      <c r="A626" s="9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5.75" customHeight="1" x14ac:dyDescent="0.2">
      <c r="A627" s="9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5.75" customHeight="1" x14ac:dyDescent="0.2">
      <c r="A628" s="9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5.75" customHeight="1" x14ac:dyDescent="0.2">
      <c r="A629" s="9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5.75" customHeight="1" x14ac:dyDescent="0.2">
      <c r="A630" s="9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5.75" customHeight="1" x14ac:dyDescent="0.2">
      <c r="A631" s="9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5.75" customHeight="1" x14ac:dyDescent="0.2">
      <c r="A632" s="9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5.75" customHeight="1" x14ac:dyDescent="0.2">
      <c r="A633" s="9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5.75" customHeight="1" x14ac:dyDescent="0.2">
      <c r="A634" s="9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5.75" customHeight="1" x14ac:dyDescent="0.2">
      <c r="A635" s="9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5.75" customHeight="1" x14ac:dyDescent="0.2">
      <c r="A636" s="9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5.75" customHeight="1" x14ac:dyDescent="0.2">
      <c r="A637" s="9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5.75" customHeight="1" x14ac:dyDescent="0.2">
      <c r="A638" s="9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5.75" customHeight="1" x14ac:dyDescent="0.2">
      <c r="A639" s="9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5.75" customHeight="1" x14ac:dyDescent="0.2">
      <c r="A640" s="9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5.75" customHeight="1" x14ac:dyDescent="0.2">
      <c r="A641" s="9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5.75" customHeight="1" x14ac:dyDescent="0.2">
      <c r="A642" s="9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5.75" customHeight="1" x14ac:dyDescent="0.2">
      <c r="A643" s="9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5.75" customHeight="1" x14ac:dyDescent="0.2">
      <c r="A644" s="9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5.75" customHeight="1" x14ac:dyDescent="0.2">
      <c r="A645" s="9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5.75" customHeight="1" x14ac:dyDescent="0.2">
      <c r="A646" s="9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5.75" customHeight="1" x14ac:dyDescent="0.2">
      <c r="A647" s="9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5.75" customHeight="1" x14ac:dyDescent="0.2">
      <c r="A648" s="9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5.75" customHeight="1" x14ac:dyDescent="0.2">
      <c r="A649" s="9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5.75" customHeight="1" x14ac:dyDescent="0.2">
      <c r="A650" s="9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5.75" customHeight="1" x14ac:dyDescent="0.2">
      <c r="A651" s="9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5.75" customHeight="1" x14ac:dyDescent="0.2">
      <c r="A652" s="9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5.75" customHeight="1" x14ac:dyDescent="0.2">
      <c r="A653" s="9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5.75" customHeight="1" x14ac:dyDescent="0.2">
      <c r="A654" s="9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5.75" customHeight="1" x14ac:dyDescent="0.2">
      <c r="A655" s="9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5.75" customHeight="1" x14ac:dyDescent="0.2">
      <c r="A656" s="9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5.75" customHeight="1" x14ac:dyDescent="0.2">
      <c r="A657" s="9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5.75" customHeight="1" x14ac:dyDescent="0.2">
      <c r="A658" s="9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5.75" customHeight="1" x14ac:dyDescent="0.2">
      <c r="A659" s="9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5.75" customHeight="1" x14ac:dyDescent="0.2">
      <c r="A660" s="9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5.75" customHeight="1" x14ac:dyDescent="0.2">
      <c r="A661" s="9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5.75" customHeight="1" x14ac:dyDescent="0.2">
      <c r="A662" s="9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5.75" customHeight="1" x14ac:dyDescent="0.2">
      <c r="A663" s="9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5.75" customHeight="1" x14ac:dyDescent="0.2">
      <c r="A664" s="9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5.75" customHeight="1" x14ac:dyDescent="0.2">
      <c r="A665" s="9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5.75" customHeight="1" x14ac:dyDescent="0.2">
      <c r="A666" s="9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5.75" customHeight="1" x14ac:dyDescent="0.2">
      <c r="A667" s="9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5.75" customHeight="1" x14ac:dyDescent="0.2">
      <c r="A668" s="9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5.75" customHeight="1" x14ac:dyDescent="0.2">
      <c r="A669" s="9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5.75" customHeight="1" x14ac:dyDescent="0.2">
      <c r="A670" s="9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5.75" customHeight="1" x14ac:dyDescent="0.2">
      <c r="A671" s="9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5.75" customHeight="1" x14ac:dyDescent="0.2">
      <c r="A672" s="9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5.75" customHeight="1" x14ac:dyDescent="0.2">
      <c r="A673" s="9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5.75" customHeight="1" x14ac:dyDescent="0.2">
      <c r="A674" s="9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5.75" customHeight="1" x14ac:dyDescent="0.2">
      <c r="A675" s="9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5.75" customHeight="1" x14ac:dyDescent="0.2">
      <c r="A676" s="9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5.75" customHeight="1" x14ac:dyDescent="0.2">
      <c r="A677" s="9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5.75" customHeight="1" x14ac:dyDescent="0.2">
      <c r="A678" s="9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5.75" customHeight="1" x14ac:dyDescent="0.2">
      <c r="A679" s="9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5.75" customHeight="1" x14ac:dyDescent="0.2">
      <c r="A680" s="9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5.75" customHeight="1" x14ac:dyDescent="0.2">
      <c r="A681" s="9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5.75" customHeight="1" x14ac:dyDescent="0.2">
      <c r="A682" s="9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5.75" customHeight="1" x14ac:dyDescent="0.2">
      <c r="A683" s="9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5.75" customHeight="1" x14ac:dyDescent="0.2">
      <c r="A684" s="9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5.75" customHeight="1" x14ac:dyDescent="0.2">
      <c r="A685" s="9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5.75" customHeight="1" x14ac:dyDescent="0.2">
      <c r="A686" s="9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5.75" customHeight="1" x14ac:dyDescent="0.2">
      <c r="A687" s="9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5.75" customHeight="1" x14ac:dyDescent="0.2">
      <c r="A688" s="9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5.75" customHeight="1" x14ac:dyDescent="0.2">
      <c r="A689" s="9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5.75" customHeight="1" x14ac:dyDescent="0.2">
      <c r="A690" s="9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5.75" customHeight="1" x14ac:dyDescent="0.2">
      <c r="A691" s="9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5.75" customHeight="1" x14ac:dyDescent="0.2">
      <c r="A692" s="9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5.75" customHeight="1" x14ac:dyDescent="0.2">
      <c r="A693" s="9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5.75" customHeight="1" x14ac:dyDescent="0.2">
      <c r="A694" s="9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5.75" customHeight="1" x14ac:dyDescent="0.2">
      <c r="A695" s="9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5.75" customHeight="1" x14ac:dyDescent="0.2">
      <c r="A696" s="9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5.75" customHeight="1" x14ac:dyDescent="0.2">
      <c r="A697" s="9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5.75" customHeight="1" x14ac:dyDescent="0.2">
      <c r="A698" s="9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5.75" customHeight="1" x14ac:dyDescent="0.2">
      <c r="A699" s="9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5.75" customHeight="1" x14ac:dyDescent="0.2">
      <c r="A700" s="9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5.75" customHeight="1" x14ac:dyDescent="0.2">
      <c r="A701" s="9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5.75" customHeight="1" x14ac:dyDescent="0.2">
      <c r="A702" s="9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5.75" customHeight="1" x14ac:dyDescent="0.2">
      <c r="A703" s="9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5.75" customHeight="1" x14ac:dyDescent="0.2">
      <c r="A704" s="9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5.75" customHeight="1" x14ac:dyDescent="0.2">
      <c r="A705" s="9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5.75" customHeight="1" x14ac:dyDescent="0.2">
      <c r="A706" s="9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5.75" customHeight="1" x14ac:dyDescent="0.2">
      <c r="A707" s="9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5.75" customHeight="1" x14ac:dyDescent="0.2">
      <c r="A708" s="9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5.75" customHeight="1" x14ac:dyDescent="0.2">
      <c r="A709" s="9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5.75" customHeight="1" x14ac:dyDescent="0.2">
      <c r="A710" s="9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5.75" customHeight="1" x14ac:dyDescent="0.2">
      <c r="A711" s="9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5.75" customHeight="1" x14ac:dyDescent="0.2">
      <c r="A712" s="9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5.75" customHeight="1" x14ac:dyDescent="0.2">
      <c r="A713" s="9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5.75" customHeight="1" x14ac:dyDescent="0.2">
      <c r="A714" s="9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5.75" customHeight="1" x14ac:dyDescent="0.2">
      <c r="A715" s="9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5.75" customHeight="1" x14ac:dyDescent="0.2">
      <c r="A716" s="9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5.75" customHeight="1" x14ac:dyDescent="0.2">
      <c r="A717" s="9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5.75" customHeight="1" x14ac:dyDescent="0.2">
      <c r="A718" s="9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5.75" customHeight="1" x14ac:dyDescent="0.2">
      <c r="A719" s="9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5.75" customHeight="1" x14ac:dyDescent="0.2">
      <c r="A720" s="9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5.75" customHeight="1" x14ac:dyDescent="0.2">
      <c r="A721" s="9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5.75" customHeight="1" x14ac:dyDescent="0.2">
      <c r="A722" s="9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5.75" customHeight="1" x14ac:dyDescent="0.2">
      <c r="A723" s="9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5.75" customHeight="1" x14ac:dyDescent="0.2">
      <c r="A724" s="9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5.75" customHeight="1" x14ac:dyDescent="0.2">
      <c r="A725" s="9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5.75" customHeight="1" x14ac:dyDescent="0.2">
      <c r="A726" s="9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5.75" customHeight="1" x14ac:dyDescent="0.2">
      <c r="A727" s="9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5.75" customHeight="1" x14ac:dyDescent="0.2">
      <c r="A728" s="9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5.75" customHeight="1" x14ac:dyDescent="0.2">
      <c r="A729" s="9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5.75" customHeight="1" x14ac:dyDescent="0.2">
      <c r="A730" s="9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5.75" customHeight="1" x14ac:dyDescent="0.2">
      <c r="A731" s="9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5.75" customHeight="1" x14ac:dyDescent="0.2">
      <c r="A732" s="9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5.75" customHeight="1" x14ac:dyDescent="0.2">
      <c r="A733" s="9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5.75" customHeight="1" x14ac:dyDescent="0.2">
      <c r="A734" s="9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5.75" customHeight="1" x14ac:dyDescent="0.2">
      <c r="A735" s="9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5.75" customHeight="1" x14ac:dyDescent="0.2">
      <c r="A736" s="9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5.75" customHeight="1" x14ac:dyDescent="0.2">
      <c r="A737" s="9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5.75" customHeight="1" x14ac:dyDescent="0.2">
      <c r="A738" s="9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5.75" customHeight="1" x14ac:dyDescent="0.2">
      <c r="A739" s="9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5.75" customHeight="1" x14ac:dyDescent="0.2">
      <c r="A740" s="9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5.75" customHeight="1" x14ac:dyDescent="0.2">
      <c r="A741" s="9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5.75" customHeight="1" x14ac:dyDescent="0.2">
      <c r="A742" s="9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5.75" customHeight="1" x14ac:dyDescent="0.2">
      <c r="A743" s="9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5.75" customHeight="1" x14ac:dyDescent="0.2">
      <c r="A744" s="9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5.75" customHeight="1" x14ac:dyDescent="0.2">
      <c r="A745" s="9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5.75" customHeight="1" x14ac:dyDescent="0.2">
      <c r="A746" s="9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5.75" customHeight="1" x14ac:dyDescent="0.2">
      <c r="A747" s="9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5.75" customHeight="1" x14ac:dyDescent="0.2">
      <c r="A748" s="9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5.75" customHeight="1" x14ac:dyDescent="0.2">
      <c r="A749" s="9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5.75" customHeight="1" x14ac:dyDescent="0.2">
      <c r="A750" s="9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5.75" customHeight="1" x14ac:dyDescent="0.2">
      <c r="A751" s="9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5.75" customHeight="1" x14ac:dyDescent="0.2">
      <c r="A752" s="9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5.75" customHeight="1" x14ac:dyDescent="0.2">
      <c r="A753" s="9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5.75" customHeight="1" x14ac:dyDescent="0.2">
      <c r="A754" s="9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5.75" customHeight="1" x14ac:dyDescent="0.2">
      <c r="A755" s="9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5.75" customHeight="1" x14ac:dyDescent="0.2">
      <c r="A756" s="9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5.75" customHeight="1" x14ac:dyDescent="0.2">
      <c r="A757" s="9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5.75" customHeight="1" x14ac:dyDescent="0.2">
      <c r="A758" s="9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5.75" customHeight="1" x14ac:dyDescent="0.2">
      <c r="A759" s="9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5.75" customHeight="1" x14ac:dyDescent="0.2">
      <c r="A760" s="9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5.75" customHeight="1" x14ac:dyDescent="0.2">
      <c r="A761" s="9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5.75" customHeight="1" x14ac:dyDescent="0.2">
      <c r="A762" s="9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5.75" customHeight="1" x14ac:dyDescent="0.2">
      <c r="A763" s="9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5.75" customHeight="1" x14ac:dyDescent="0.2">
      <c r="A764" s="9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5.75" customHeight="1" x14ac:dyDescent="0.2">
      <c r="A765" s="9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5.75" customHeight="1" x14ac:dyDescent="0.2">
      <c r="A766" s="9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5.75" customHeight="1" x14ac:dyDescent="0.2">
      <c r="A767" s="9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5.75" customHeight="1" x14ac:dyDescent="0.2">
      <c r="A768" s="9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5.75" customHeight="1" x14ac:dyDescent="0.2">
      <c r="A769" s="9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5.75" customHeight="1" x14ac:dyDescent="0.2">
      <c r="A770" s="9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5.75" customHeight="1" x14ac:dyDescent="0.2">
      <c r="A771" s="9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5.75" customHeight="1" x14ac:dyDescent="0.2">
      <c r="A772" s="9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5.75" customHeight="1" x14ac:dyDescent="0.2">
      <c r="A773" s="9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5.75" customHeight="1" x14ac:dyDescent="0.2">
      <c r="A774" s="9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5.75" customHeight="1" x14ac:dyDescent="0.2">
      <c r="A775" s="9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5.75" customHeight="1" x14ac:dyDescent="0.2">
      <c r="A776" s="9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5.75" customHeight="1" x14ac:dyDescent="0.2">
      <c r="A777" s="9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5.75" customHeight="1" x14ac:dyDescent="0.2">
      <c r="A778" s="9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5.75" customHeight="1" x14ac:dyDescent="0.2">
      <c r="A779" s="9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5.75" customHeight="1" x14ac:dyDescent="0.2">
      <c r="A780" s="9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5.75" customHeight="1" x14ac:dyDescent="0.2">
      <c r="A781" s="9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5.75" customHeight="1" x14ac:dyDescent="0.2">
      <c r="A782" s="9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5.75" customHeight="1" x14ac:dyDescent="0.2">
      <c r="A783" s="9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5.75" customHeight="1" x14ac:dyDescent="0.2">
      <c r="A784" s="9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5.75" customHeight="1" x14ac:dyDescent="0.2">
      <c r="A785" s="9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5.75" customHeight="1" x14ac:dyDescent="0.2">
      <c r="A786" s="9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5.75" customHeight="1" x14ac:dyDescent="0.2">
      <c r="A787" s="9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5.75" customHeight="1" x14ac:dyDescent="0.2">
      <c r="A788" s="9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5.75" customHeight="1" x14ac:dyDescent="0.2">
      <c r="A789" s="9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5.75" customHeight="1" x14ac:dyDescent="0.2">
      <c r="A790" s="9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.75" customHeight="1" x14ac:dyDescent="0.2">
      <c r="A791" s="9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.75" customHeight="1" x14ac:dyDescent="0.2">
      <c r="A792" s="9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5.75" customHeight="1" x14ac:dyDescent="0.2">
      <c r="A793" s="9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5.75" customHeight="1" x14ac:dyDescent="0.2">
      <c r="A794" s="9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5.75" customHeight="1" x14ac:dyDescent="0.2">
      <c r="A795" s="9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5.75" customHeight="1" x14ac:dyDescent="0.2">
      <c r="A796" s="9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5.75" customHeight="1" x14ac:dyDescent="0.2">
      <c r="A797" s="9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5.75" customHeight="1" x14ac:dyDescent="0.2">
      <c r="A798" s="9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5.75" customHeight="1" x14ac:dyDescent="0.2">
      <c r="A799" s="9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5.75" customHeight="1" x14ac:dyDescent="0.2">
      <c r="A800" s="9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5.75" customHeight="1" x14ac:dyDescent="0.2">
      <c r="A801" s="9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5.75" customHeight="1" x14ac:dyDescent="0.2">
      <c r="A802" s="9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5.75" customHeight="1" x14ac:dyDescent="0.2">
      <c r="A803" s="9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5.75" customHeight="1" x14ac:dyDescent="0.2">
      <c r="A804" s="9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5.75" customHeight="1" x14ac:dyDescent="0.2">
      <c r="A805" s="9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5.75" customHeight="1" x14ac:dyDescent="0.2">
      <c r="A806" s="9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5.75" customHeight="1" x14ac:dyDescent="0.2">
      <c r="A807" s="9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5.75" customHeight="1" x14ac:dyDescent="0.2">
      <c r="A808" s="9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5.75" customHeight="1" x14ac:dyDescent="0.2">
      <c r="A809" s="9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5.75" customHeight="1" x14ac:dyDescent="0.2">
      <c r="A810" s="9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5.75" customHeight="1" x14ac:dyDescent="0.2">
      <c r="A811" s="9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5.75" customHeight="1" x14ac:dyDescent="0.2">
      <c r="A812" s="9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5.75" customHeight="1" x14ac:dyDescent="0.2">
      <c r="A813" s="9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5.75" customHeight="1" x14ac:dyDescent="0.2">
      <c r="A814" s="9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5.75" customHeight="1" x14ac:dyDescent="0.2">
      <c r="A815" s="9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5.75" customHeight="1" x14ac:dyDescent="0.2">
      <c r="A816" s="9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5.75" customHeight="1" x14ac:dyDescent="0.2">
      <c r="A817" s="9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5.75" customHeight="1" x14ac:dyDescent="0.2">
      <c r="A818" s="9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5.75" customHeight="1" x14ac:dyDescent="0.2">
      <c r="A819" s="9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5.75" customHeight="1" x14ac:dyDescent="0.2">
      <c r="A820" s="9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5.75" customHeight="1" x14ac:dyDescent="0.2">
      <c r="A821" s="9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5.75" customHeight="1" x14ac:dyDescent="0.2">
      <c r="A822" s="9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5.75" customHeight="1" x14ac:dyDescent="0.2">
      <c r="A823" s="9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5.75" customHeight="1" x14ac:dyDescent="0.2">
      <c r="A824" s="9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5.75" customHeight="1" x14ac:dyDescent="0.2">
      <c r="A825" s="9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5.75" customHeight="1" x14ac:dyDescent="0.2">
      <c r="A826" s="9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5.75" customHeight="1" x14ac:dyDescent="0.2">
      <c r="A827" s="9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5.75" customHeight="1" x14ac:dyDescent="0.2">
      <c r="A828" s="9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5.75" customHeight="1" x14ac:dyDescent="0.2">
      <c r="A829" s="9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5.75" customHeight="1" x14ac:dyDescent="0.2">
      <c r="A830" s="9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5.75" customHeight="1" x14ac:dyDescent="0.2">
      <c r="A831" s="9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5.75" customHeight="1" x14ac:dyDescent="0.2">
      <c r="A832" s="9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5.75" customHeight="1" x14ac:dyDescent="0.2">
      <c r="A833" s="9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5.75" customHeight="1" x14ac:dyDescent="0.2">
      <c r="A834" s="9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5.75" customHeight="1" x14ac:dyDescent="0.2">
      <c r="A835" s="9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5.75" customHeight="1" x14ac:dyDescent="0.2">
      <c r="A836" s="9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5.75" customHeight="1" x14ac:dyDescent="0.2">
      <c r="A837" s="9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5.75" customHeight="1" x14ac:dyDescent="0.2">
      <c r="A838" s="9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5.75" customHeight="1" x14ac:dyDescent="0.2">
      <c r="A839" s="9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5.75" customHeight="1" x14ac:dyDescent="0.2">
      <c r="A840" s="9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5.75" customHeight="1" x14ac:dyDescent="0.2">
      <c r="A841" s="9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5.75" customHeight="1" x14ac:dyDescent="0.2">
      <c r="A842" s="9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5.75" customHeight="1" x14ac:dyDescent="0.2">
      <c r="A843" s="9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5.75" customHeight="1" x14ac:dyDescent="0.2">
      <c r="A844" s="9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5.75" customHeight="1" x14ac:dyDescent="0.2">
      <c r="A845" s="9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5.75" customHeight="1" x14ac:dyDescent="0.2">
      <c r="A846" s="9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5.75" customHeight="1" x14ac:dyDescent="0.2">
      <c r="A847" s="9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5.75" customHeight="1" x14ac:dyDescent="0.2">
      <c r="A848" s="9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5.75" customHeight="1" x14ac:dyDescent="0.2">
      <c r="A849" s="9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5.75" customHeight="1" x14ac:dyDescent="0.2">
      <c r="A850" s="9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5.75" customHeight="1" x14ac:dyDescent="0.2">
      <c r="A851" s="9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5.75" customHeight="1" x14ac:dyDescent="0.2">
      <c r="A852" s="9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5.75" customHeight="1" x14ac:dyDescent="0.2">
      <c r="A853" s="9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5.75" customHeight="1" x14ac:dyDescent="0.2">
      <c r="A854" s="9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5.75" customHeight="1" x14ac:dyDescent="0.2">
      <c r="A855" s="9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5.75" customHeight="1" x14ac:dyDescent="0.2">
      <c r="A856" s="9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5.75" customHeight="1" x14ac:dyDescent="0.2">
      <c r="A857" s="9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5.75" customHeight="1" x14ac:dyDescent="0.2">
      <c r="A858" s="9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5.75" customHeight="1" x14ac:dyDescent="0.2">
      <c r="A859" s="9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5.75" customHeight="1" x14ac:dyDescent="0.2">
      <c r="A860" s="9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5.75" customHeight="1" x14ac:dyDescent="0.2">
      <c r="A861" s="9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5.75" customHeight="1" x14ac:dyDescent="0.2">
      <c r="A862" s="9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5.75" customHeight="1" x14ac:dyDescent="0.2">
      <c r="A863" s="9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5.75" customHeight="1" x14ac:dyDescent="0.2">
      <c r="A864" s="9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5.75" customHeight="1" x14ac:dyDescent="0.2">
      <c r="A865" s="9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5.75" customHeight="1" x14ac:dyDescent="0.2">
      <c r="A866" s="9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5.75" customHeight="1" x14ac:dyDescent="0.2">
      <c r="A867" s="9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5.75" customHeight="1" x14ac:dyDescent="0.2">
      <c r="A868" s="9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5.75" customHeight="1" x14ac:dyDescent="0.2">
      <c r="A869" s="9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5.75" customHeight="1" x14ac:dyDescent="0.2">
      <c r="A870" s="9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5.75" customHeight="1" x14ac:dyDescent="0.2">
      <c r="A871" s="9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5.75" customHeight="1" x14ac:dyDescent="0.2">
      <c r="A872" s="9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5.75" customHeight="1" x14ac:dyDescent="0.2">
      <c r="A873" s="9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5.75" customHeight="1" x14ac:dyDescent="0.2">
      <c r="A874" s="9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5.75" customHeight="1" x14ac:dyDescent="0.2">
      <c r="A875" s="9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5.75" customHeight="1" x14ac:dyDescent="0.2">
      <c r="A876" s="9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5.75" customHeight="1" x14ac:dyDescent="0.2">
      <c r="A877" s="9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5.75" customHeight="1" x14ac:dyDescent="0.2">
      <c r="A878" s="9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5.75" customHeight="1" x14ac:dyDescent="0.2">
      <c r="A879" s="9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5.75" customHeight="1" x14ac:dyDescent="0.2">
      <c r="A880" s="9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5.75" customHeight="1" x14ac:dyDescent="0.2">
      <c r="A881" s="9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5.75" customHeight="1" x14ac:dyDescent="0.2">
      <c r="A882" s="9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5.75" customHeight="1" x14ac:dyDescent="0.2">
      <c r="A883" s="9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5.75" customHeight="1" x14ac:dyDescent="0.2">
      <c r="A884" s="9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5.75" customHeight="1" x14ac:dyDescent="0.2">
      <c r="A885" s="9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5.75" customHeight="1" x14ac:dyDescent="0.2">
      <c r="A886" s="9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5.75" customHeight="1" x14ac:dyDescent="0.2">
      <c r="A887" s="9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5.75" customHeight="1" x14ac:dyDescent="0.2">
      <c r="A888" s="9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5.75" customHeight="1" x14ac:dyDescent="0.2">
      <c r="A889" s="9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5.75" customHeight="1" x14ac:dyDescent="0.2">
      <c r="A890" s="9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5.75" customHeight="1" x14ac:dyDescent="0.2">
      <c r="A891" s="9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5.75" customHeight="1" x14ac:dyDescent="0.2">
      <c r="A892" s="9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5.75" customHeight="1" x14ac:dyDescent="0.2">
      <c r="A893" s="9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5.75" customHeight="1" x14ac:dyDescent="0.2">
      <c r="A894" s="9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5.75" customHeight="1" x14ac:dyDescent="0.2">
      <c r="A895" s="9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5.75" customHeight="1" x14ac:dyDescent="0.2">
      <c r="A896" s="9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5.75" customHeight="1" x14ac:dyDescent="0.2">
      <c r="A897" s="9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5.75" customHeight="1" x14ac:dyDescent="0.2">
      <c r="A898" s="9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5.75" customHeight="1" x14ac:dyDescent="0.2">
      <c r="A899" s="9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5.75" customHeight="1" x14ac:dyDescent="0.2">
      <c r="A900" s="9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5.75" customHeight="1" x14ac:dyDescent="0.2">
      <c r="A901" s="9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5.75" customHeight="1" x14ac:dyDescent="0.2">
      <c r="A902" s="9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5.75" customHeight="1" x14ac:dyDescent="0.2">
      <c r="A903" s="9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5.75" customHeight="1" x14ac:dyDescent="0.2">
      <c r="A904" s="9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5.75" customHeight="1" x14ac:dyDescent="0.2">
      <c r="A905" s="9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5.75" customHeight="1" x14ac:dyDescent="0.2">
      <c r="A906" s="9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5.75" customHeight="1" x14ac:dyDescent="0.2">
      <c r="A907" s="9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5.75" customHeight="1" x14ac:dyDescent="0.2">
      <c r="A908" s="9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5.75" customHeight="1" x14ac:dyDescent="0.2">
      <c r="A909" s="9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5.75" customHeight="1" x14ac:dyDescent="0.2">
      <c r="A910" s="9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5.75" customHeight="1" x14ac:dyDescent="0.2">
      <c r="A911" s="9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5.75" customHeight="1" x14ac:dyDescent="0.2">
      <c r="A912" s="9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5.75" customHeight="1" x14ac:dyDescent="0.2">
      <c r="A913" s="9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5.75" customHeight="1" x14ac:dyDescent="0.2">
      <c r="A914" s="9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5.75" customHeight="1" x14ac:dyDescent="0.2">
      <c r="A915" s="9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5.75" customHeight="1" x14ac:dyDescent="0.2">
      <c r="A916" s="9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5.75" customHeight="1" x14ac:dyDescent="0.2">
      <c r="A917" s="9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5.75" customHeight="1" x14ac:dyDescent="0.2">
      <c r="A918" s="9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5.75" customHeight="1" x14ac:dyDescent="0.2">
      <c r="A919" s="9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5.75" customHeight="1" x14ac:dyDescent="0.2">
      <c r="A920" s="9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5.75" customHeight="1" x14ac:dyDescent="0.2">
      <c r="A921" s="9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5.75" customHeight="1" x14ac:dyDescent="0.2">
      <c r="A922" s="9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5.75" customHeight="1" x14ac:dyDescent="0.2">
      <c r="A923" s="9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5.75" customHeight="1" x14ac:dyDescent="0.2">
      <c r="A924" s="9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5.75" customHeight="1" x14ac:dyDescent="0.2">
      <c r="A925" s="9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5.75" customHeight="1" x14ac:dyDescent="0.2">
      <c r="A926" s="9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5.75" customHeight="1" x14ac:dyDescent="0.2">
      <c r="A927" s="9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5.75" customHeight="1" x14ac:dyDescent="0.2">
      <c r="A928" s="9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5.75" customHeight="1" x14ac:dyDescent="0.2">
      <c r="A929" s="9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5.75" customHeight="1" x14ac:dyDescent="0.2">
      <c r="A930" s="9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5.75" customHeight="1" x14ac:dyDescent="0.2">
      <c r="A931" s="9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5.75" customHeight="1" x14ac:dyDescent="0.2">
      <c r="A932" s="9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5.75" customHeight="1" x14ac:dyDescent="0.2">
      <c r="A933" s="9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5.75" customHeight="1" x14ac:dyDescent="0.2">
      <c r="A934" s="9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5.75" customHeight="1" x14ac:dyDescent="0.2">
      <c r="A935" s="9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5.75" customHeight="1" x14ac:dyDescent="0.2">
      <c r="A936" s="9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5.75" customHeight="1" x14ac:dyDescent="0.2">
      <c r="A937" s="9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5.75" customHeight="1" x14ac:dyDescent="0.2">
      <c r="A938" s="9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5.75" customHeight="1" x14ac:dyDescent="0.2">
      <c r="A939" s="9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5.75" customHeight="1" x14ac:dyDescent="0.2">
      <c r="A940" s="9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5.75" customHeight="1" x14ac:dyDescent="0.2">
      <c r="A941" s="9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5.75" customHeight="1" x14ac:dyDescent="0.2">
      <c r="A942" s="9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5.75" customHeight="1" x14ac:dyDescent="0.2">
      <c r="A943" s="9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5.75" customHeight="1" x14ac:dyDescent="0.2">
      <c r="A944" s="9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5.75" customHeight="1" x14ac:dyDescent="0.2">
      <c r="A945" s="9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5.75" customHeight="1" x14ac:dyDescent="0.2">
      <c r="A946" s="9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5.75" customHeight="1" x14ac:dyDescent="0.2">
      <c r="A947" s="9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5.75" customHeight="1" x14ac:dyDescent="0.2">
      <c r="A948" s="9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5.75" customHeight="1" x14ac:dyDescent="0.2">
      <c r="A949" s="9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5.75" customHeight="1" x14ac:dyDescent="0.2">
      <c r="A950" s="9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5.75" customHeight="1" x14ac:dyDescent="0.2">
      <c r="A951" s="9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5.75" customHeight="1" x14ac:dyDescent="0.2">
      <c r="A952" s="9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5.75" customHeight="1" x14ac:dyDescent="0.2">
      <c r="A953" s="9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5.75" customHeight="1" x14ac:dyDescent="0.2">
      <c r="A954" s="9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5.75" customHeight="1" x14ac:dyDescent="0.2">
      <c r="A955" s="9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5.75" customHeight="1" x14ac:dyDescent="0.2">
      <c r="A956" s="9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5.75" customHeight="1" x14ac:dyDescent="0.2">
      <c r="A957" s="9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5.75" customHeight="1" x14ac:dyDescent="0.2">
      <c r="A958" s="9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5.75" customHeight="1" x14ac:dyDescent="0.2">
      <c r="A959" s="9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5.75" customHeight="1" x14ac:dyDescent="0.2">
      <c r="A960" s="9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5.75" customHeight="1" x14ac:dyDescent="0.2">
      <c r="A961" s="9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5.75" customHeight="1" x14ac:dyDescent="0.2">
      <c r="A962" s="9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5.75" customHeight="1" x14ac:dyDescent="0.2">
      <c r="A963" s="9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5.75" customHeight="1" x14ac:dyDescent="0.2">
      <c r="A964" s="9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5.75" customHeight="1" x14ac:dyDescent="0.2">
      <c r="A965" s="9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5.75" customHeight="1" x14ac:dyDescent="0.2">
      <c r="A966" s="9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5.75" customHeight="1" x14ac:dyDescent="0.2">
      <c r="A967" s="9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5.75" customHeight="1" x14ac:dyDescent="0.2">
      <c r="A968" s="9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5.75" customHeight="1" x14ac:dyDescent="0.2">
      <c r="A969" s="9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5.75" customHeight="1" x14ac:dyDescent="0.2">
      <c r="A970" s="9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5.75" customHeight="1" x14ac:dyDescent="0.2">
      <c r="A971" s="9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5.75" customHeight="1" x14ac:dyDescent="0.2">
      <c r="A972" s="9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5.75" customHeight="1" x14ac:dyDescent="0.2">
      <c r="A973" s="9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5.75" customHeight="1" x14ac:dyDescent="0.2">
      <c r="A974" s="9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5.75" customHeight="1" x14ac:dyDescent="0.2">
      <c r="A975" s="9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5.75" customHeight="1" x14ac:dyDescent="0.2">
      <c r="A976" s="9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5.75" customHeight="1" x14ac:dyDescent="0.2">
      <c r="A977" s="9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5.75" customHeight="1" x14ac:dyDescent="0.2">
      <c r="A978" s="9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5.75" customHeight="1" x14ac:dyDescent="0.2">
      <c r="A979" s="9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5.75" customHeight="1" x14ac:dyDescent="0.2">
      <c r="A980" s="9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5.75" customHeight="1" x14ac:dyDescent="0.2">
      <c r="A981" s="9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5.75" customHeight="1" x14ac:dyDescent="0.2">
      <c r="A982" s="9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5.75" customHeight="1" x14ac:dyDescent="0.2">
      <c r="A983" s="9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5.75" customHeight="1" x14ac:dyDescent="0.2">
      <c r="A984" s="9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5.75" customHeight="1" x14ac:dyDescent="0.2">
      <c r="A985" s="9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5.75" customHeight="1" x14ac:dyDescent="0.2">
      <c r="A986" s="9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5.75" customHeight="1" x14ac:dyDescent="0.2">
      <c r="A987" s="9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5.75" customHeight="1" x14ac:dyDescent="0.2">
      <c r="A988" s="9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5.75" customHeight="1" x14ac:dyDescent="0.2">
      <c r="A989" s="9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5.75" customHeight="1" x14ac:dyDescent="0.2">
      <c r="A990" s="9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5.75" customHeight="1" x14ac:dyDescent="0.2">
      <c r="A991" s="9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5.75" customHeight="1" x14ac:dyDescent="0.2">
      <c r="A992" s="9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5.75" customHeight="1" x14ac:dyDescent="0.2">
      <c r="A993" s="9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5.75" customHeight="1" x14ac:dyDescent="0.2">
      <c r="A994" s="9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5.75" customHeight="1" x14ac:dyDescent="0.2">
      <c r="A995" s="9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5.75" customHeight="1" x14ac:dyDescent="0.2">
      <c r="A996" s="9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5.75" customHeight="1" x14ac:dyDescent="0.2">
      <c r="A997" s="9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5.75" customHeight="1" x14ac:dyDescent="0.2">
      <c r="A998" s="9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5.75" customHeight="1" x14ac:dyDescent="0.2">
      <c r="A999" s="9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5.75" customHeight="1" x14ac:dyDescent="0.2">
      <c r="A1000" s="9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ht="15.75" customHeight="1" x14ac:dyDescent="0.2">
      <c r="A1001" s="97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ht="15.75" customHeight="1" x14ac:dyDescent="0.2">
      <c r="A1002" s="97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ht="15.75" customHeight="1" x14ac:dyDescent="0.2">
      <c r="A1003" s="97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ht="15.75" customHeight="1" x14ac:dyDescent="0.2">
      <c r="A1004" s="97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ht="15.75" customHeight="1" x14ac:dyDescent="0.2">
      <c r="A1005" s="97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ht="15.75" customHeight="1" x14ac:dyDescent="0.2">
      <c r="A1006" s="97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ht="15.75" customHeight="1" x14ac:dyDescent="0.2">
      <c r="A1007" s="97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ht="15.75" customHeight="1" x14ac:dyDescent="0.2">
      <c r="A1008" s="97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ht="15.75" customHeight="1" x14ac:dyDescent="0.2">
      <c r="A1009" s="97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ht="15.75" customHeight="1" x14ac:dyDescent="0.2">
      <c r="A1010" s="97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ht="15.75" customHeight="1" x14ac:dyDescent="0.2">
      <c r="A1011" s="97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ht="15.75" customHeight="1" x14ac:dyDescent="0.2">
      <c r="A1012" s="97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  <row r="1013" spans="1:27" ht="15.75" customHeight="1" x14ac:dyDescent="0.2">
      <c r="A1013" s="97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</row>
    <row r="1014" spans="1:27" ht="15.75" customHeight="1" x14ac:dyDescent="0.2">
      <c r="A1014" s="97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ht="15.75" customHeight="1" x14ac:dyDescent="0.2">
      <c r="A1015" s="97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</row>
    <row r="1016" spans="1:27" ht="15.75" customHeight="1" x14ac:dyDescent="0.2">
      <c r="A1016" s="97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ht="15.75" customHeight="1" x14ac:dyDescent="0.2">
      <c r="A1017" s="97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</row>
    <row r="1018" spans="1:27" ht="15.75" customHeight="1" x14ac:dyDescent="0.2">
      <c r="A1018" s="97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</row>
    <row r="1019" spans="1:27" ht="15.75" customHeight="1" x14ac:dyDescent="0.2">
      <c r="A1019" s="97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ht="15.75" customHeight="1" x14ac:dyDescent="0.2">
      <c r="A1020" s="97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ht="15.75" customHeight="1" x14ac:dyDescent="0.2">
      <c r="A1021" s="97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ht="15.75" customHeight="1" x14ac:dyDescent="0.2">
      <c r="A1022" s="97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</row>
    <row r="1023" spans="1:27" ht="15.75" customHeight="1" x14ac:dyDescent="0.2">
      <c r="A1023" s="97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</row>
    <row r="1024" spans="1:27" ht="15.75" customHeight="1" x14ac:dyDescent="0.2">
      <c r="A1024" s="97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</row>
    <row r="1025" spans="1:27" ht="15.75" customHeight="1" x14ac:dyDescent="0.2">
      <c r="A1025" s="97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ht="15.75" customHeight="1" x14ac:dyDescent="0.2">
      <c r="A1026" s="97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</row>
    <row r="1027" spans="1:27" ht="15.75" customHeight="1" x14ac:dyDescent="0.2">
      <c r="A1027" s="97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ht="15.75" customHeight="1" x14ac:dyDescent="0.2">
      <c r="A1028" s="97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</row>
    <row r="1029" spans="1:27" ht="15.75" customHeight="1" x14ac:dyDescent="0.2">
      <c r="A1029" s="97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</row>
    <row r="1030" spans="1:27" ht="15.75" customHeight="1" x14ac:dyDescent="0.2">
      <c r="A1030" s="97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ht="15.75" customHeight="1" x14ac:dyDescent="0.2">
      <c r="A1031" s="97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</row>
    <row r="1032" spans="1:27" ht="15.75" customHeight="1" x14ac:dyDescent="0.2">
      <c r="A1032" s="97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</row>
    <row r="1033" spans="1:27" ht="15.75" customHeight="1" x14ac:dyDescent="0.2">
      <c r="A1033" s="97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</row>
    <row r="1034" spans="1:27" ht="15.75" customHeight="1" x14ac:dyDescent="0.2">
      <c r="A1034" s="97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</row>
    <row r="1035" spans="1:27" ht="15.75" customHeight="1" x14ac:dyDescent="0.2">
      <c r="A1035" s="97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ht="15.75" customHeight="1" x14ac:dyDescent="0.2">
      <c r="A1036" s="97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</row>
    <row r="1037" spans="1:27" ht="15.75" customHeight="1" x14ac:dyDescent="0.2">
      <c r="A1037" s="97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</row>
    <row r="1038" spans="1:27" ht="15.75" customHeight="1" x14ac:dyDescent="0.2">
      <c r="A1038" s="97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</row>
    <row r="1039" spans="1:27" ht="15.75" customHeight="1" x14ac:dyDescent="0.2">
      <c r="A1039" s="97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ht="15.75" customHeight="1" x14ac:dyDescent="0.2">
      <c r="A1040" s="97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</row>
    <row r="1041" spans="1:27" ht="15.75" customHeight="1" x14ac:dyDescent="0.2">
      <c r="A1041" s="97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ht="15.75" customHeight="1" x14ac:dyDescent="0.2">
      <c r="A1042" s="97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ht="15.75" customHeight="1" x14ac:dyDescent="0.2">
      <c r="A1043" s="97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ht="15.75" customHeight="1" x14ac:dyDescent="0.2">
      <c r="A1044" s="97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</row>
    <row r="1045" spans="1:27" ht="15.75" customHeight="1" x14ac:dyDescent="0.2">
      <c r="A1045" s="97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ht="15.75" customHeight="1" x14ac:dyDescent="0.2">
      <c r="A1046" s="97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</row>
    <row r="1047" spans="1:27" ht="15.75" customHeight="1" x14ac:dyDescent="0.2">
      <c r="A1047" s="97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</row>
    <row r="1048" spans="1:27" ht="15.75" customHeight="1" x14ac:dyDescent="0.2">
      <c r="A1048" s="97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ht="15.75" customHeight="1" x14ac:dyDescent="0.2">
      <c r="A1049" s="97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ht="15.75" customHeight="1" x14ac:dyDescent="0.2">
      <c r="A1050" s="97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</row>
    <row r="1051" spans="1:27" ht="15.75" customHeight="1" x14ac:dyDescent="0.2">
      <c r="A1051" s="97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ht="15.75" customHeight="1" x14ac:dyDescent="0.2">
      <c r="A1052" s="97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</row>
    <row r="1053" spans="1:27" ht="15.75" customHeight="1" x14ac:dyDescent="0.2">
      <c r="A1053" s="97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ht="15.75" customHeight="1" x14ac:dyDescent="0.2">
      <c r="A1054" s="97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ht="15.75" customHeight="1" x14ac:dyDescent="0.2">
      <c r="A1055" s="97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</row>
    <row r="1056" spans="1:27" ht="15.75" customHeight="1" x14ac:dyDescent="0.2">
      <c r="A1056" s="97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ht="15.75" customHeight="1" x14ac:dyDescent="0.2">
      <c r="A1057" s="97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ht="15.75" customHeight="1" x14ac:dyDescent="0.2">
      <c r="A1058" s="97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</row>
    <row r="1059" spans="1:27" ht="15.75" customHeight="1" x14ac:dyDescent="0.2">
      <c r="A1059" s="97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</row>
    <row r="1060" spans="1:27" ht="15.75" customHeight="1" x14ac:dyDescent="0.2">
      <c r="A1060" s="97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</row>
    <row r="1061" spans="1:27" ht="15.75" customHeight="1" x14ac:dyDescent="0.2">
      <c r="A1061" s="97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</row>
    <row r="1062" spans="1:27" ht="15.75" customHeight="1" x14ac:dyDescent="0.2">
      <c r="A1062" s="97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</row>
    <row r="1063" spans="1:27" ht="15.75" customHeight="1" x14ac:dyDescent="0.2">
      <c r="A1063" s="97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</row>
    <row r="1064" spans="1:27" ht="15.75" customHeight="1" x14ac:dyDescent="0.2">
      <c r="A1064" s="97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</row>
    <row r="1065" spans="1:27" ht="15.75" customHeight="1" x14ac:dyDescent="0.2">
      <c r="A1065" s="97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</row>
    <row r="1066" spans="1:27" ht="15.75" customHeight="1" x14ac:dyDescent="0.2">
      <c r="A1066" s="97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</row>
    <row r="1067" spans="1:27" ht="15.75" customHeight="1" x14ac:dyDescent="0.2">
      <c r="A1067" s="97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</row>
    <row r="1068" spans="1:27" ht="15.75" customHeight="1" x14ac:dyDescent="0.2">
      <c r="A1068" s="97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ht="15.75" customHeight="1" x14ac:dyDescent="0.2">
      <c r="A1069" s="97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</row>
    <row r="1070" spans="1:27" ht="15.75" customHeight="1" x14ac:dyDescent="0.2">
      <c r="A1070" s="97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ht="15.75" customHeight="1" x14ac:dyDescent="0.2">
      <c r="A1071" s="97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</row>
    <row r="1072" spans="1:27" ht="15.75" customHeight="1" x14ac:dyDescent="0.2">
      <c r="A1072" s="97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ht="15.75" customHeight="1" x14ac:dyDescent="0.2">
      <c r="A1073" s="97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ht="15.75" customHeight="1" x14ac:dyDescent="0.2">
      <c r="A1074" s="97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ht="15.75" customHeight="1" x14ac:dyDescent="0.2">
      <c r="A1075" s="97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ht="15.75" customHeight="1" x14ac:dyDescent="0.2">
      <c r="A1076" s="97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</row>
    <row r="1077" spans="1:27" ht="15.75" customHeight="1" x14ac:dyDescent="0.2">
      <c r="A1077" s="97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ht="15.75" customHeight="1" x14ac:dyDescent="0.2">
      <c r="A1078" s="97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</row>
    <row r="1079" spans="1:27" ht="15.75" customHeight="1" x14ac:dyDescent="0.2">
      <c r="A1079" s="97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</row>
    <row r="1080" spans="1:27" ht="15.75" customHeight="1" x14ac:dyDescent="0.2">
      <c r="A1080" s="97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</row>
    <row r="1081" spans="1:27" ht="15.75" customHeight="1" x14ac:dyDescent="0.2">
      <c r="A1081" s="97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ht="15.75" customHeight="1" x14ac:dyDescent="0.2">
      <c r="A1082" s="97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</row>
    <row r="1083" spans="1:27" ht="15.75" customHeight="1" x14ac:dyDescent="0.2">
      <c r="A1083" s="97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ht="15.75" customHeight="1" x14ac:dyDescent="0.2">
      <c r="A1084" s="97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ht="15.75" customHeight="1" x14ac:dyDescent="0.2">
      <c r="A1085" s="97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ht="15.75" customHeight="1" x14ac:dyDescent="0.2">
      <c r="A1086" s="97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ht="15.75" customHeight="1" x14ac:dyDescent="0.2">
      <c r="A1087" s="97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ht="15.75" customHeight="1" x14ac:dyDescent="0.2">
      <c r="A1088" s="97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</row>
    <row r="1089" spans="1:27" ht="15.75" customHeight="1" x14ac:dyDescent="0.2">
      <c r="A1089" s="97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</row>
    <row r="1090" spans="1:27" ht="15.75" customHeight="1" x14ac:dyDescent="0.2">
      <c r="A1090" s="97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</row>
    <row r="1091" spans="1:27" ht="15.75" customHeight="1" x14ac:dyDescent="0.2">
      <c r="A1091" s="97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ht="15.75" customHeight="1" x14ac:dyDescent="0.2">
      <c r="A1092" s="97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</row>
    <row r="1093" spans="1:27" ht="15.75" customHeight="1" x14ac:dyDescent="0.2">
      <c r="A1093" s="97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</row>
    <row r="1094" spans="1:27" ht="15.75" customHeight="1" x14ac:dyDescent="0.2">
      <c r="A1094" s="97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ht="15.75" customHeight="1" x14ac:dyDescent="0.2">
      <c r="A1095" s="97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</row>
    <row r="1096" spans="1:27" ht="15.75" customHeight="1" x14ac:dyDescent="0.2">
      <c r="A1096" s="97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ht="15.75" customHeight="1" x14ac:dyDescent="0.2">
      <c r="A1097" s="97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ht="15.75" customHeight="1" x14ac:dyDescent="0.2">
      <c r="A1098" s="97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</row>
    <row r="1099" spans="1:27" ht="15.75" customHeight="1" x14ac:dyDescent="0.2">
      <c r="A1099" s="97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</row>
    <row r="1100" spans="1:27" ht="15.75" customHeight="1" x14ac:dyDescent="0.2">
      <c r="A1100" s="97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ht="15.75" customHeight="1" x14ac:dyDescent="0.2">
      <c r="A1101" s="97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ht="15.75" customHeight="1" x14ac:dyDescent="0.2">
      <c r="A1102" s="97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ht="15.75" customHeight="1" x14ac:dyDescent="0.2">
      <c r="A1103" s="97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ht="15.75" customHeight="1" x14ac:dyDescent="0.2">
      <c r="A1104" s="97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ht="15.75" customHeight="1" x14ac:dyDescent="0.2">
      <c r="A1105" s="97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</row>
    <row r="1106" spans="1:27" ht="15.75" customHeight="1" x14ac:dyDescent="0.2">
      <c r="A1106" s="97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</row>
    <row r="1107" spans="1:27" ht="15.75" customHeight="1" x14ac:dyDescent="0.2">
      <c r="A1107" s="97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ht="15.75" customHeight="1" x14ac:dyDescent="0.2">
      <c r="A1108" s="97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ht="15.75" customHeight="1" x14ac:dyDescent="0.2">
      <c r="A1109" s="97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</row>
    <row r="1110" spans="1:27" ht="15.75" customHeight="1" x14ac:dyDescent="0.2">
      <c r="A1110" s="97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</row>
    <row r="1111" spans="1:27" ht="15.75" customHeight="1" x14ac:dyDescent="0.2">
      <c r="A1111" s="97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</row>
    <row r="1112" spans="1:27" ht="15.75" customHeight="1" x14ac:dyDescent="0.2">
      <c r="A1112" s="97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</row>
    <row r="1113" spans="1:27" ht="15.75" customHeight="1" x14ac:dyDescent="0.2">
      <c r="A1113" s="97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ht="15.75" customHeight="1" x14ac:dyDescent="0.2">
      <c r="A1114" s="97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ht="15.75" customHeight="1" x14ac:dyDescent="0.2">
      <c r="A1115" s="97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ht="15.75" customHeight="1" x14ac:dyDescent="0.2">
      <c r="A1116" s="97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ht="15.75" customHeight="1" x14ac:dyDescent="0.2">
      <c r="A1117" s="97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ht="15.75" customHeight="1" x14ac:dyDescent="0.2">
      <c r="A1118" s="97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ht="15.75" customHeight="1" x14ac:dyDescent="0.2">
      <c r="A1119" s="97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ht="15.75" customHeight="1" x14ac:dyDescent="0.2">
      <c r="A1120" s="97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ht="15.75" customHeight="1" x14ac:dyDescent="0.2">
      <c r="A1121" s="97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ht="15.75" customHeight="1" x14ac:dyDescent="0.2">
      <c r="A1122" s="97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</row>
    <row r="1123" spans="1:27" ht="15.75" customHeight="1" x14ac:dyDescent="0.2">
      <c r="A1123" s="97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</row>
    <row r="1124" spans="1:27" ht="15.75" customHeight="1" x14ac:dyDescent="0.2">
      <c r="A1124" s="97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ht="15.75" customHeight="1" x14ac:dyDescent="0.2">
      <c r="A1125" s="97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</row>
    <row r="1126" spans="1:27" ht="15.75" customHeight="1" x14ac:dyDescent="0.2">
      <c r="A1126" s="97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</row>
    <row r="1127" spans="1:27" ht="15.75" customHeight="1" x14ac:dyDescent="0.2">
      <c r="A1127" s="97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ht="15.75" customHeight="1" x14ac:dyDescent="0.2">
      <c r="A1128" s="97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ht="15.75" customHeight="1" x14ac:dyDescent="0.2">
      <c r="A1129" s="97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</row>
    <row r="1130" spans="1:27" ht="15.75" customHeight="1" x14ac:dyDescent="0.2">
      <c r="A1130" s="97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</row>
    <row r="1131" spans="1:27" ht="15.75" customHeight="1" x14ac:dyDescent="0.2">
      <c r="A1131" s="97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</row>
    <row r="1132" spans="1:27" ht="15.75" customHeight="1" x14ac:dyDescent="0.2">
      <c r="A1132" s="97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</row>
    <row r="1133" spans="1:27" ht="15.75" customHeight="1" x14ac:dyDescent="0.2">
      <c r="A1133" s="97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ht="15.75" customHeight="1" x14ac:dyDescent="0.2">
      <c r="A1134" s="97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</row>
    <row r="1135" spans="1:27" ht="15.75" customHeight="1" x14ac:dyDescent="0.2">
      <c r="A1135" s="97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</row>
    <row r="1136" spans="1:27" ht="15.75" customHeight="1" x14ac:dyDescent="0.2">
      <c r="A1136" s="97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ht="15.75" customHeight="1" x14ac:dyDescent="0.2">
      <c r="A1137" s="97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</row>
    <row r="1138" spans="1:27" ht="15.75" customHeight="1" x14ac:dyDescent="0.2">
      <c r="A1138" s="97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</row>
    <row r="1139" spans="1:27" ht="15.75" customHeight="1" x14ac:dyDescent="0.2">
      <c r="A1139" s="97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ht="15.75" customHeight="1" x14ac:dyDescent="0.2">
      <c r="A1140" s="97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</row>
    <row r="1141" spans="1:27" ht="15.75" customHeight="1" x14ac:dyDescent="0.2">
      <c r="A1141" s="97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ht="15.75" customHeight="1" x14ac:dyDescent="0.2">
      <c r="A1142" s="97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</row>
    <row r="1143" spans="1:27" ht="15.75" customHeight="1" x14ac:dyDescent="0.2">
      <c r="A1143" s="97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ht="15.75" customHeight="1" x14ac:dyDescent="0.2">
      <c r="A1144" s="97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ht="15.75" customHeight="1" x14ac:dyDescent="0.2">
      <c r="A1145" s="97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ht="15.75" customHeight="1" x14ac:dyDescent="0.2">
      <c r="A1146" s="97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ht="15.75" customHeight="1" x14ac:dyDescent="0.2">
      <c r="A1147" s="97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</row>
    <row r="1148" spans="1:27" ht="15.75" customHeight="1" x14ac:dyDescent="0.2">
      <c r="A1148" s="97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ht="15.75" customHeight="1" x14ac:dyDescent="0.2">
      <c r="A1149" s="97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ht="15.75" customHeight="1" x14ac:dyDescent="0.2">
      <c r="A1150" s="97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ht="15.75" customHeight="1" x14ac:dyDescent="0.2">
      <c r="A1151" s="97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ht="15.75" customHeight="1" x14ac:dyDescent="0.2">
      <c r="A1152" s="97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</row>
    <row r="1153" spans="1:27" ht="15.75" customHeight="1" x14ac:dyDescent="0.2">
      <c r="A1153" s="97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ht="15.75" customHeight="1" x14ac:dyDescent="0.2">
      <c r="A1154" s="97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ht="15.75" customHeight="1" x14ac:dyDescent="0.2">
      <c r="A1155" s="97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</row>
    <row r="1156" spans="1:27" ht="15.75" customHeight="1" x14ac:dyDescent="0.2">
      <c r="A1156" s="97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ht="15.75" customHeight="1" x14ac:dyDescent="0.2">
      <c r="A1157" s="97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ht="15.75" customHeight="1" x14ac:dyDescent="0.2">
      <c r="A1158" s="97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</row>
    <row r="1159" spans="1:27" ht="15.75" customHeight="1" x14ac:dyDescent="0.2">
      <c r="A1159" s="97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</row>
    <row r="1160" spans="1:27" ht="15.75" customHeight="1" x14ac:dyDescent="0.2">
      <c r="A1160" s="97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ht="15.75" customHeight="1" x14ac:dyDescent="0.2">
      <c r="A1161" s="97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</row>
    <row r="1162" spans="1:27" ht="15.75" customHeight="1" x14ac:dyDescent="0.2">
      <c r="A1162" s="97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</row>
    <row r="1163" spans="1:27" ht="15.75" customHeight="1" x14ac:dyDescent="0.2">
      <c r="A1163" s="97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ht="15.75" customHeight="1" x14ac:dyDescent="0.2">
      <c r="A1164" s="97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ht="15.75" customHeight="1" x14ac:dyDescent="0.2">
      <c r="A1165" s="97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</row>
    <row r="1166" spans="1:27" ht="15.75" customHeight="1" x14ac:dyDescent="0.2">
      <c r="A1166" s="97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ht="15.75" customHeight="1" x14ac:dyDescent="0.2">
      <c r="A1167" s="97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ht="15.75" customHeight="1" x14ac:dyDescent="0.2">
      <c r="A1168" s="97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ht="15.75" customHeight="1" x14ac:dyDescent="0.2">
      <c r="A1169" s="97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</row>
    <row r="1170" spans="1:27" ht="15.75" customHeight="1" x14ac:dyDescent="0.2">
      <c r="A1170" s="97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ht="15.75" customHeight="1" x14ac:dyDescent="0.2">
      <c r="A1171" s="97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</row>
    <row r="1172" spans="1:27" ht="15.75" customHeight="1" x14ac:dyDescent="0.2">
      <c r="A1172" s="97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</row>
    <row r="1173" spans="1:27" ht="15.75" customHeight="1" x14ac:dyDescent="0.2">
      <c r="A1173" s="97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ht="15.75" customHeight="1" x14ac:dyDescent="0.2">
      <c r="A1174" s="97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</row>
    <row r="1175" spans="1:27" ht="15.75" customHeight="1" x14ac:dyDescent="0.2">
      <c r="A1175" s="97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ht="15.75" customHeight="1" x14ac:dyDescent="0.2">
      <c r="A1176" s="97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</row>
    <row r="1177" spans="1:27" ht="15.75" customHeight="1" x14ac:dyDescent="0.2">
      <c r="A1177" s="97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ht="15.75" customHeight="1" x14ac:dyDescent="0.2">
      <c r="A1178" s="97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</row>
    <row r="1179" spans="1:27" ht="15.75" customHeight="1" x14ac:dyDescent="0.2">
      <c r="A1179" s="97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</row>
    <row r="1180" spans="1:27" ht="15.75" customHeight="1" x14ac:dyDescent="0.2">
      <c r="A1180" s="97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</row>
    <row r="1181" spans="1:27" ht="15.75" customHeight="1" x14ac:dyDescent="0.2">
      <c r="A1181" s="97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</row>
    <row r="1182" spans="1:27" ht="15.75" customHeight="1" x14ac:dyDescent="0.2">
      <c r="A1182" s="97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</row>
    <row r="1183" spans="1:27" ht="15.75" customHeight="1" x14ac:dyDescent="0.2">
      <c r="A1183" s="97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ht="15.75" customHeight="1" x14ac:dyDescent="0.2">
      <c r="A1184" s="97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</row>
    <row r="1185" spans="1:27" ht="15.75" customHeight="1" x14ac:dyDescent="0.2">
      <c r="A1185" s="97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ht="15.75" customHeight="1" x14ac:dyDescent="0.2">
      <c r="A1186" s="97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ht="15.75" customHeight="1" x14ac:dyDescent="0.2">
      <c r="A1187" s="97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</row>
    <row r="1188" spans="1:27" ht="15.75" customHeight="1" x14ac:dyDescent="0.2">
      <c r="A1188" s="97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ht="15.75" customHeight="1" x14ac:dyDescent="0.2">
      <c r="A1189" s="97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ht="15.75" customHeight="1" x14ac:dyDescent="0.2">
      <c r="A1190" s="97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</row>
    <row r="1191" spans="1:27" ht="15.75" customHeight="1" x14ac:dyDescent="0.2">
      <c r="A1191" s="97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</row>
    <row r="1192" spans="1:27" ht="15.75" customHeight="1" x14ac:dyDescent="0.2">
      <c r="A1192" s="97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ht="15.75" customHeight="1" x14ac:dyDescent="0.2">
      <c r="A1193" s="97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ht="15.75" customHeight="1" x14ac:dyDescent="0.2">
      <c r="A1194" s="97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ht="15.75" customHeight="1" x14ac:dyDescent="0.2">
      <c r="A1195" s="97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ht="15.75" customHeight="1" x14ac:dyDescent="0.2">
      <c r="A1196" s="97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</row>
    <row r="1197" spans="1:27" ht="15.75" customHeight="1" x14ac:dyDescent="0.2">
      <c r="A1197" s="97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</row>
    <row r="1198" spans="1:27" ht="15.75" customHeight="1" x14ac:dyDescent="0.2">
      <c r="A1198" s="97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ht="15.75" customHeight="1" x14ac:dyDescent="0.2">
      <c r="A1199" s="97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</row>
    <row r="1200" spans="1:27" ht="15.75" customHeight="1" x14ac:dyDescent="0.2">
      <c r="A1200" s="97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</row>
    <row r="1201" spans="1:27" ht="15.75" customHeight="1" x14ac:dyDescent="0.2">
      <c r="A1201" s="97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</row>
    <row r="1202" spans="1:27" ht="15.75" customHeight="1" x14ac:dyDescent="0.2">
      <c r="A1202" s="97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ht="15.75" customHeight="1" x14ac:dyDescent="0.2">
      <c r="A1203" s="97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ht="15.75" customHeight="1" x14ac:dyDescent="0.2">
      <c r="A1204" s="97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ht="15.75" customHeight="1" x14ac:dyDescent="0.2">
      <c r="A1205" s="97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ht="15.75" customHeight="1" x14ac:dyDescent="0.2">
      <c r="A1206" s="97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ht="15.75" customHeight="1" x14ac:dyDescent="0.2">
      <c r="A1207" s="97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ht="15.75" customHeight="1" x14ac:dyDescent="0.2">
      <c r="A1208" s="97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ht="15.75" customHeight="1" x14ac:dyDescent="0.2">
      <c r="A1209" s="97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ht="15.75" customHeight="1" x14ac:dyDescent="0.2">
      <c r="A1210" s="97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</row>
    <row r="1211" spans="1:27" ht="15.75" customHeight="1" x14ac:dyDescent="0.2">
      <c r="A1211" s="97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ht="15.75" customHeight="1" x14ac:dyDescent="0.2">
      <c r="A1212" s="97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</row>
    <row r="1213" spans="1:27" ht="15.75" customHeight="1" x14ac:dyDescent="0.2">
      <c r="A1213" s="97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ht="15.75" customHeight="1" x14ac:dyDescent="0.2">
      <c r="A1214" s="97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ht="15.75" customHeight="1" x14ac:dyDescent="0.2">
      <c r="A1215" s="97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</row>
    <row r="1216" spans="1:27" ht="15.75" customHeight="1" x14ac:dyDescent="0.2">
      <c r="A1216" s="97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ht="15.75" customHeight="1" x14ac:dyDescent="0.2">
      <c r="A1217" s="97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ht="15.75" customHeight="1" x14ac:dyDescent="0.2">
      <c r="A1218" s="97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ht="15.75" customHeight="1" x14ac:dyDescent="0.2">
      <c r="A1219" s="97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</row>
    <row r="1220" spans="1:27" ht="15.75" customHeight="1" x14ac:dyDescent="0.2">
      <c r="A1220" s="97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ht="15.75" customHeight="1" x14ac:dyDescent="0.2">
      <c r="A1221" s="97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ht="15.75" customHeight="1" x14ac:dyDescent="0.2">
      <c r="A1222" s="97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</row>
    <row r="1223" spans="1:27" ht="15.75" customHeight="1" x14ac:dyDescent="0.2">
      <c r="A1223" s="97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ht="15.75" customHeight="1" x14ac:dyDescent="0.2">
      <c r="A1224" s="97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</row>
    <row r="1225" spans="1:27" ht="15.75" customHeight="1" x14ac:dyDescent="0.2">
      <c r="A1225" s="97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ht="15.75" customHeight="1" x14ac:dyDescent="0.2">
      <c r="A1226" s="97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</row>
    <row r="1227" spans="1:27" ht="15.75" customHeight="1" x14ac:dyDescent="0.2">
      <c r="A1227" s="97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ht="15.75" customHeight="1" x14ac:dyDescent="0.2">
      <c r="A1228" s="97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</row>
    <row r="1229" spans="1:27" ht="14.25" customHeight="1" x14ac:dyDescent="0.2">
      <c r="A1229" s="97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</row>
    <row r="1230" spans="1:27" ht="14.25" customHeight="1" x14ac:dyDescent="0.2">
      <c r="A1230" s="97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</row>
    <row r="1231" spans="1:27" ht="14.25" customHeight="1" x14ac:dyDescent="0.2">
      <c r="A1231" s="97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ht="14.25" customHeight="1" x14ac:dyDescent="0.2">
      <c r="A1232" s="97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ht="14.25" customHeight="1" x14ac:dyDescent="0.2">
      <c r="A1233" s="97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ht="14.25" customHeight="1" x14ac:dyDescent="0.2">
      <c r="A1234" s="97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</row>
    <row r="1235" spans="1:27" ht="14.25" customHeight="1" x14ac:dyDescent="0.2">
      <c r="A1235" s="97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</row>
    <row r="1236" spans="1:27" ht="14.25" customHeight="1" x14ac:dyDescent="0.2">
      <c r="A1236" s="97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</row>
    <row r="1237" spans="1:27" ht="14.25" customHeight="1" x14ac:dyDescent="0.2">
      <c r="A1237" s="97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ht="14.25" customHeight="1" x14ac:dyDescent="0.2">
      <c r="A1238" s="97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</row>
    <row r="1239" spans="1:27" ht="14.25" customHeight="1" x14ac:dyDescent="0.2">
      <c r="A1239" s="97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ht="14.25" customHeight="1" x14ac:dyDescent="0.2">
      <c r="A1240" s="97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</row>
    <row r="1241" spans="1:27" ht="14.25" customHeight="1" x14ac:dyDescent="0.2">
      <c r="A1241" s="97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</row>
    <row r="1242" spans="1:27" ht="14.25" customHeight="1" x14ac:dyDescent="0.2">
      <c r="A1242" s="97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ht="14.25" customHeight="1" x14ac:dyDescent="0.2">
      <c r="A1243" s="97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</row>
    <row r="1244" spans="1:27" ht="14.25" customHeight="1" x14ac:dyDescent="0.2">
      <c r="A1244" s="97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</row>
    <row r="1245" spans="1:27" ht="14.25" customHeight="1" x14ac:dyDescent="0.2">
      <c r="A1245" s="97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</row>
    <row r="1246" spans="1:27" ht="14.25" customHeight="1" x14ac:dyDescent="0.2">
      <c r="A1246" s="97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</row>
    <row r="1247" spans="1:27" ht="14.25" customHeight="1" x14ac:dyDescent="0.2">
      <c r="A1247" s="97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ht="14.25" customHeight="1" x14ac:dyDescent="0.2">
      <c r="A1248" s="97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</row>
    <row r="1249" spans="1:27" ht="15" customHeight="1" x14ac:dyDescent="0.25">
      <c r="A1249" s="97"/>
      <c r="B1249" s="279"/>
      <c r="C1249" s="279"/>
      <c r="D1249" s="104"/>
      <c r="E1249" s="104"/>
      <c r="F1249" s="104"/>
      <c r="G1249" s="104"/>
      <c r="H1249" s="104"/>
      <c r="I1249" s="104"/>
      <c r="J1249" s="277"/>
      <c r="K1249" s="277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</row>
    <row r="1250" spans="1:27" ht="15" customHeight="1" x14ac:dyDescent="0.25">
      <c r="A1250" s="97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</row>
    <row r="1251" spans="1:27" ht="15" customHeight="1" x14ac:dyDescent="0.25">
      <c r="A1251" s="97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ht="15" customHeight="1" x14ac:dyDescent="0.25">
      <c r="A1252" s="97"/>
      <c r="B1252" s="277"/>
      <c r="C1252" s="277"/>
      <c r="D1252" s="277"/>
      <c r="E1252" s="277"/>
      <c r="F1252" s="277"/>
      <c r="G1252" s="277"/>
      <c r="H1252" s="277"/>
      <c r="I1252" s="277"/>
      <c r="J1252" s="277"/>
      <c r="K1252" s="104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</row>
    <row r="1253" spans="1:27" ht="15" customHeight="1" x14ac:dyDescent="0.25">
      <c r="A1253" s="97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ht="14.25" customHeight="1" x14ac:dyDescent="0.2">
      <c r="A1254" s="97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ht="14.25" customHeight="1" x14ac:dyDescent="0.2">
      <c r="A1255" s="97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ht="14.25" customHeight="1" x14ac:dyDescent="0.2">
      <c r="A1256" s="97"/>
      <c r="B1256" s="247"/>
      <c r="C1256" s="247"/>
      <c r="D1256" s="247"/>
      <c r="E1256" s="247"/>
      <c r="F1256" s="247"/>
      <c r="G1256" s="247"/>
      <c r="H1256" s="247"/>
      <c r="I1256" s="247"/>
      <c r="J1256" s="247"/>
      <c r="K1256" s="247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</row>
    <row r="1257" spans="1:27" ht="15" customHeight="1" x14ac:dyDescent="0.25">
      <c r="A1257" s="292"/>
      <c r="B1257" s="293"/>
      <c r="C1257" s="293"/>
      <c r="D1257" s="293"/>
      <c r="E1257" s="293"/>
      <c r="F1257" s="293"/>
      <c r="G1257" s="293"/>
      <c r="H1257" s="293"/>
      <c r="I1257" s="293"/>
      <c r="J1257" s="294"/>
      <c r="K1257" s="294"/>
      <c r="L1257" s="107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ht="15" customHeight="1" x14ac:dyDescent="0.25">
      <c r="A1258" s="97"/>
      <c r="B1258" s="295"/>
      <c r="C1258" s="295"/>
      <c r="D1258" s="272"/>
      <c r="E1258" s="272"/>
      <c r="F1258" s="272"/>
      <c r="G1258" s="272"/>
      <c r="H1258" s="272"/>
      <c r="I1258" s="295"/>
      <c r="J1258" s="296"/>
      <c r="K1258" s="294"/>
      <c r="L1258" s="107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</row>
    <row r="1259" spans="1:27" ht="15" customHeight="1" x14ac:dyDescent="0.35">
      <c r="A1259" s="297"/>
      <c r="B1259" s="298" t="s">
        <v>140</v>
      </c>
      <c r="C1259" s="298" t="s">
        <v>141</v>
      </c>
      <c r="D1259" s="299"/>
      <c r="E1259" s="247"/>
      <c r="F1259" s="247"/>
      <c r="G1259" s="247"/>
      <c r="H1259" s="300"/>
      <c r="I1259" s="301" t="s">
        <v>11</v>
      </c>
      <c r="J1259" s="302">
        <f>I1253</f>
        <v>0</v>
      </c>
      <c r="K1259" s="303"/>
      <c r="L1259" s="107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</row>
    <row r="1260" spans="1:27" ht="15" customHeight="1" x14ac:dyDescent="0.4">
      <c r="A1260" s="297"/>
      <c r="B1260" s="304">
        <f t="shared" ref="B1260:C1260" si="1">B1253</f>
        <v>0</v>
      </c>
      <c r="C1260" s="304">
        <f t="shared" si="1"/>
        <v>0</v>
      </c>
      <c r="D1260" s="305" t="s">
        <v>142</v>
      </c>
      <c r="E1260" s="293"/>
      <c r="F1260" s="293"/>
      <c r="G1260" s="293"/>
      <c r="H1260" s="293"/>
      <c r="I1260" s="306"/>
      <c r="J1260" s="307"/>
      <c r="K1260" s="294"/>
      <c r="L1260" s="107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ht="15" customHeight="1" x14ac:dyDescent="0.2">
      <c r="A1261" s="97"/>
      <c r="B1261" s="191"/>
      <c r="C1261" s="191"/>
      <c r="D1261" s="272"/>
      <c r="E1261" s="272"/>
      <c r="F1261" s="295"/>
      <c r="G1261" s="295"/>
      <c r="H1261" s="272"/>
      <c r="I1261" s="272"/>
      <c r="J1261" s="308"/>
      <c r="K1261" s="27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ht="15" customHeight="1" x14ac:dyDescent="0.25">
      <c r="A1262" s="97"/>
      <c r="B1262" s="2"/>
      <c r="C1262" s="2"/>
      <c r="D1262" s="2"/>
      <c r="E1262" s="309"/>
      <c r="F1262" s="298" t="s">
        <v>140</v>
      </c>
      <c r="G1262" s="298" t="s">
        <v>141</v>
      </c>
      <c r="H1262" s="310"/>
      <c r="I1262" s="311"/>
      <c r="J1262" s="312" t="s">
        <v>1064</v>
      </c>
      <c r="K1262" s="313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</row>
    <row r="1263" spans="1:27" ht="15" customHeight="1" x14ac:dyDescent="0.4">
      <c r="A1263" s="97"/>
      <c r="B1263" s="2"/>
      <c r="C1263" s="2"/>
      <c r="D1263" s="2"/>
      <c r="E1263" s="309"/>
      <c r="F1263" s="304">
        <f t="shared" ref="F1263:G1263" si="2">B1260</f>
        <v>0</v>
      </c>
      <c r="G1263" s="304">
        <f t="shared" si="2"/>
        <v>0</v>
      </c>
      <c r="H1263" s="301" t="s">
        <v>1065</v>
      </c>
      <c r="I1263" s="314">
        <f>J1259</f>
        <v>0</v>
      </c>
      <c r="J1263" s="315">
        <v>120000</v>
      </c>
      <c r="K1263" s="316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</sheetData>
  <mergeCells count="10">
    <mergeCell ref="K150:L150"/>
    <mergeCell ref="K276:L276"/>
    <mergeCell ref="K277:L277"/>
    <mergeCell ref="B1:L1"/>
    <mergeCell ref="A2:A3"/>
    <mergeCell ref="B2:J2"/>
    <mergeCell ref="K149:L149"/>
    <mergeCell ref="B154:L154"/>
    <mergeCell ref="A155:A156"/>
    <mergeCell ref="B155:J155"/>
  </mergeCells>
  <pageMargins left="0.7" right="0.7" top="0.75" bottom="0.75" header="0" footer="0"/>
  <pageSetup orientation="portrait"/>
  <headerFooter>
    <oddFooter>&amp;C000000&amp;P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2"/>
  <sheetViews>
    <sheetView showGridLines="0" topLeftCell="A109" workbookViewId="0">
      <selection activeCell="K130" sqref="K130"/>
    </sheetView>
  </sheetViews>
  <sheetFormatPr baseColWidth="10" defaultColWidth="12.625" defaultRowHeight="15" customHeight="1" x14ac:dyDescent="0.2"/>
  <cols>
    <col min="1" max="1" width="8.375" customWidth="1"/>
    <col min="2" max="2" width="14.5" customWidth="1"/>
    <col min="3" max="3" width="10.875" customWidth="1"/>
    <col min="4" max="4" width="43.125" customWidth="1"/>
    <col min="5" max="5" width="25" customWidth="1"/>
    <col min="6" max="6" width="21.5" customWidth="1"/>
    <col min="7" max="8" width="18" customWidth="1"/>
    <col min="9" max="9" width="15.5" customWidth="1"/>
    <col min="10" max="10" width="16.375" customWidth="1"/>
    <col min="11" max="11" width="15.375" customWidth="1"/>
    <col min="12" max="12" width="18.375" customWidth="1"/>
    <col min="13" max="13" width="13.375" customWidth="1"/>
    <col min="14" max="14" width="13" customWidth="1"/>
    <col min="15" max="27" width="9.375" customWidth="1"/>
  </cols>
  <sheetData>
    <row r="1" spans="1:27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6.25" customHeight="1" x14ac:dyDescent="0.4">
      <c r="A2" s="446" t="s">
        <v>1</v>
      </c>
      <c r="B2" s="448" t="s">
        <v>1066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6.5" customHeight="1" x14ac:dyDescent="0.2">
      <c r="A4" s="9">
        <v>1</v>
      </c>
      <c r="B4" s="32" t="s">
        <v>1067</v>
      </c>
      <c r="C4" s="11">
        <v>2</v>
      </c>
      <c r="D4" s="12" t="s">
        <v>1068</v>
      </c>
      <c r="E4" s="12" t="s">
        <v>1069</v>
      </c>
      <c r="F4" s="12" t="s">
        <v>428</v>
      </c>
      <c r="G4" s="13">
        <v>2018</v>
      </c>
      <c r="H4" s="30" t="s">
        <v>17</v>
      </c>
      <c r="I4" s="15">
        <v>1499</v>
      </c>
      <c r="J4" s="15">
        <f t="shared" ref="J4:J122" si="0">I4*C4</f>
        <v>2998</v>
      </c>
      <c r="K4" s="11" t="s">
        <v>18</v>
      </c>
      <c r="L4" s="17"/>
      <c r="M4" s="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6.5" customHeight="1" x14ac:dyDescent="0.2">
      <c r="A5" s="9">
        <v>2</v>
      </c>
      <c r="B5" s="32" t="s">
        <v>1070</v>
      </c>
      <c r="C5" s="11">
        <v>2</v>
      </c>
      <c r="D5" s="12" t="s">
        <v>1071</v>
      </c>
      <c r="E5" s="12" t="s">
        <v>1072</v>
      </c>
      <c r="F5" s="12" t="s">
        <v>428</v>
      </c>
      <c r="G5" s="24" t="s">
        <v>1073</v>
      </c>
      <c r="H5" s="30" t="s">
        <v>17</v>
      </c>
      <c r="I5" s="15">
        <v>6274</v>
      </c>
      <c r="J5" s="15">
        <f t="shared" si="0"/>
        <v>12548</v>
      </c>
      <c r="K5" s="11" t="s">
        <v>18</v>
      </c>
      <c r="L5" s="17"/>
      <c r="M5" s="6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6.5" customHeight="1" x14ac:dyDescent="0.2">
      <c r="A6" s="9">
        <v>3</v>
      </c>
      <c r="B6" s="32" t="s">
        <v>1074</v>
      </c>
      <c r="C6" s="11">
        <v>5</v>
      </c>
      <c r="D6" s="12" t="s">
        <v>1075</v>
      </c>
      <c r="E6" s="12" t="s">
        <v>1076</v>
      </c>
      <c r="F6" s="12" t="s">
        <v>1077</v>
      </c>
      <c r="G6" s="13">
        <v>2019</v>
      </c>
      <c r="H6" s="30" t="s">
        <v>17</v>
      </c>
      <c r="I6" s="15">
        <v>1376</v>
      </c>
      <c r="J6" s="15">
        <f t="shared" si="0"/>
        <v>6880</v>
      </c>
      <c r="K6" s="11" t="s">
        <v>18</v>
      </c>
      <c r="L6" s="17"/>
      <c r="M6" s="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6.5" customHeight="1" x14ac:dyDescent="0.2">
      <c r="A7" s="9">
        <v>4</v>
      </c>
      <c r="B7" s="32" t="s">
        <v>1078</v>
      </c>
      <c r="C7" s="11">
        <v>5</v>
      </c>
      <c r="D7" s="12" t="s">
        <v>1079</v>
      </c>
      <c r="E7" s="12" t="s">
        <v>1080</v>
      </c>
      <c r="F7" s="12" t="s">
        <v>428</v>
      </c>
      <c r="G7" s="13">
        <v>2018</v>
      </c>
      <c r="H7" s="30" t="s">
        <v>17</v>
      </c>
      <c r="I7" s="15">
        <v>810</v>
      </c>
      <c r="J7" s="15">
        <f t="shared" si="0"/>
        <v>4050</v>
      </c>
      <c r="K7" s="11" t="s">
        <v>18</v>
      </c>
      <c r="L7" s="17"/>
      <c r="M7" s="6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6.5" customHeight="1" x14ac:dyDescent="0.2">
      <c r="A8" s="9">
        <v>5</v>
      </c>
      <c r="B8" s="32" t="s">
        <v>1081</v>
      </c>
      <c r="C8" s="11">
        <v>2</v>
      </c>
      <c r="D8" s="12" t="s">
        <v>1082</v>
      </c>
      <c r="E8" s="12" t="s">
        <v>1083</v>
      </c>
      <c r="F8" s="12" t="s">
        <v>159</v>
      </c>
      <c r="G8" s="24" t="s">
        <v>1084</v>
      </c>
      <c r="H8" s="27" t="s">
        <v>150</v>
      </c>
      <c r="I8" s="15">
        <v>318</v>
      </c>
      <c r="J8" s="15">
        <f t="shared" si="0"/>
        <v>636</v>
      </c>
      <c r="K8" s="132" t="s">
        <v>18</v>
      </c>
      <c r="L8" s="17"/>
      <c r="M8" s="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6.5" customHeight="1" x14ac:dyDescent="0.2">
      <c r="A9" s="9">
        <v>6</v>
      </c>
      <c r="B9" s="32" t="s">
        <v>1085</v>
      </c>
      <c r="C9" s="11">
        <v>10</v>
      </c>
      <c r="D9" s="12" t="s">
        <v>1086</v>
      </c>
      <c r="E9" s="12" t="s">
        <v>1087</v>
      </c>
      <c r="F9" s="12" t="s">
        <v>248</v>
      </c>
      <c r="G9" s="24" t="s">
        <v>1088</v>
      </c>
      <c r="H9" s="30" t="s">
        <v>17</v>
      </c>
      <c r="I9" s="15">
        <v>1113</v>
      </c>
      <c r="J9" s="15">
        <f t="shared" si="0"/>
        <v>11130</v>
      </c>
      <c r="K9" s="11" t="s">
        <v>18</v>
      </c>
      <c r="L9" s="17"/>
      <c r="M9" s="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6.5" customHeight="1" x14ac:dyDescent="0.2">
      <c r="A10" s="9">
        <v>7</v>
      </c>
      <c r="B10" s="32" t="s">
        <v>1089</v>
      </c>
      <c r="C10" s="11">
        <v>10</v>
      </c>
      <c r="D10" s="12" t="s">
        <v>1090</v>
      </c>
      <c r="E10" s="12" t="s">
        <v>1091</v>
      </c>
      <c r="F10" s="12" t="s">
        <v>428</v>
      </c>
      <c r="G10" s="13">
        <v>2020</v>
      </c>
      <c r="H10" s="30" t="s">
        <v>17</v>
      </c>
      <c r="I10" s="15">
        <v>1118</v>
      </c>
      <c r="J10" s="15">
        <f t="shared" si="0"/>
        <v>11180</v>
      </c>
      <c r="K10" s="11" t="s">
        <v>18</v>
      </c>
      <c r="L10" s="17"/>
      <c r="M10" s="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6.5" customHeight="1" x14ac:dyDescent="0.2">
      <c r="A11" s="9">
        <v>8</v>
      </c>
      <c r="B11" s="32" t="s">
        <v>1092</v>
      </c>
      <c r="C11" s="11">
        <v>3</v>
      </c>
      <c r="D11" s="12" t="s">
        <v>1093</v>
      </c>
      <c r="E11" s="12" t="s">
        <v>1094</v>
      </c>
      <c r="F11" s="12" t="s">
        <v>443</v>
      </c>
      <c r="G11" s="13">
        <v>2018</v>
      </c>
      <c r="H11" s="30" t="s">
        <v>17</v>
      </c>
      <c r="I11" s="15">
        <v>538</v>
      </c>
      <c r="J11" s="15">
        <f t="shared" si="0"/>
        <v>1614</v>
      </c>
      <c r="K11" s="11" t="s">
        <v>18</v>
      </c>
      <c r="L11" s="22"/>
      <c r="M11" s="6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6.5" customHeight="1" x14ac:dyDescent="0.2">
      <c r="A12" s="471">
        <v>9</v>
      </c>
      <c r="B12" s="32" t="s">
        <v>1095</v>
      </c>
      <c r="C12" s="11">
        <v>15</v>
      </c>
      <c r="D12" s="12" t="s">
        <v>1096</v>
      </c>
      <c r="E12" s="12" t="s">
        <v>1097</v>
      </c>
      <c r="F12" s="12" t="s">
        <v>283</v>
      </c>
      <c r="G12" s="13">
        <v>2023</v>
      </c>
      <c r="H12" s="30" t="s">
        <v>17</v>
      </c>
      <c r="I12" s="15">
        <v>3146</v>
      </c>
      <c r="J12" s="15">
        <f t="shared" si="0"/>
        <v>47190</v>
      </c>
      <c r="K12" s="11" t="s">
        <v>18</v>
      </c>
      <c r="L12" s="22"/>
      <c r="M12" s="6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6.5" customHeight="1" x14ac:dyDescent="0.2">
      <c r="A13" s="9">
        <v>10</v>
      </c>
      <c r="B13" s="32" t="s">
        <v>1098</v>
      </c>
      <c r="C13" s="11">
        <v>8</v>
      </c>
      <c r="D13" s="12" t="s">
        <v>1099</v>
      </c>
      <c r="E13" s="12" t="s">
        <v>1100</v>
      </c>
      <c r="F13" s="12" t="s">
        <v>166</v>
      </c>
      <c r="G13" s="13">
        <v>2020</v>
      </c>
      <c r="H13" s="30" t="s">
        <v>17</v>
      </c>
      <c r="I13" s="15">
        <v>1121</v>
      </c>
      <c r="J13" s="15">
        <f t="shared" si="0"/>
        <v>8968</v>
      </c>
      <c r="K13" s="11" t="s">
        <v>18</v>
      </c>
      <c r="L13" s="22"/>
      <c r="M13" s="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6.5" customHeight="1" x14ac:dyDescent="0.2">
      <c r="A14" s="9">
        <v>11</v>
      </c>
      <c r="B14" s="32" t="s">
        <v>1101</v>
      </c>
      <c r="C14" s="11">
        <v>3</v>
      </c>
      <c r="D14" s="12" t="s">
        <v>1102</v>
      </c>
      <c r="E14" s="12" t="s">
        <v>1103</v>
      </c>
      <c r="F14" s="12" t="s">
        <v>61</v>
      </c>
      <c r="G14" s="24" t="s">
        <v>1104</v>
      </c>
      <c r="H14" s="27" t="s">
        <v>150</v>
      </c>
      <c r="I14" s="15">
        <v>732</v>
      </c>
      <c r="J14" s="15">
        <f t="shared" si="0"/>
        <v>2196</v>
      </c>
      <c r="K14" s="11" t="s">
        <v>18</v>
      </c>
      <c r="L14" s="22"/>
      <c r="M14" s="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6.5" customHeight="1" x14ac:dyDescent="0.2">
      <c r="A15" s="9">
        <v>12</v>
      </c>
      <c r="B15" s="32" t="s">
        <v>1105</v>
      </c>
      <c r="C15" s="11">
        <v>2</v>
      </c>
      <c r="D15" s="12" t="s">
        <v>1106</v>
      </c>
      <c r="E15" s="12" t="s">
        <v>1107</v>
      </c>
      <c r="F15" s="12" t="s">
        <v>61</v>
      </c>
      <c r="G15" s="24" t="s">
        <v>1108</v>
      </c>
      <c r="H15" s="27" t="s">
        <v>150</v>
      </c>
      <c r="I15" s="15">
        <v>648</v>
      </c>
      <c r="J15" s="15">
        <f t="shared" si="0"/>
        <v>1296</v>
      </c>
      <c r="K15" s="11" t="s">
        <v>18</v>
      </c>
      <c r="L15" s="22"/>
      <c r="M15" s="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6.5" customHeight="1" x14ac:dyDescent="0.2">
      <c r="A16" s="9">
        <v>13</v>
      </c>
      <c r="B16" s="32" t="s">
        <v>1109</v>
      </c>
      <c r="C16" s="130">
        <v>5</v>
      </c>
      <c r="D16" s="12" t="s">
        <v>1110</v>
      </c>
      <c r="E16" s="12" t="s">
        <v>1111</v>
      </c>
      <c r="F16" s="12" t="s">
        <v>428</v>
      </c>
      <c r="G16" s="24" t="s">
        <v>1112</v>
      </c>
      <c r="H16" s="30" t="s">
        <v>17</v>
      </c>
      <c r="I16" s="15">
        <v>5492</v>
      </c>
      <c r="J16" s="15">
        <f t="shared" si="0"/>
        <v>27460</v>
      </c>
      <c r="K16" s="11" t="s">
        <v>18</v>
      </c>
      <c r="L16" s="22"/>
      <c r="M16" s="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6.5" customHeight="1" x14ac:dyDescent="0.2">
      <c r="A17" s="9">
        <v>14</v>
      </c>
      <c r="B17" s="32" t="s">
        <v>1113</v>
      </c>
      <c r="C17" s="130">
        <v>20</v>
      </c>
      <c r="D17" s="12" t="s">
        <v>1114</v>
      </c>
      <c r="E17" s="12" t="s">
        <v>1115</v>
      </c>
      <c r="F17" s="12" t="s">
        <v>1116</v>
      </c>
      <c r="G17" s="24" t="s">
        <v>1117</v>
      </c>
      <c r="H17" s="30" t="s">
        <v>17</v>
      </c>
      <c r="I17" s="15">
        <v>1170</v>
      </c>
      <c r="J17" s="15">
        <f t="shared" si="0"/>
        <v>23400</v>
      </c>
      <c r="K17" s="11" t="s">
        <v>18</v>
      </c>
      <c r="L17" s="22"/>
      <c r="M17" s="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6.5" customHeight="1" x14ac:dyDescent="0.2">
      <c r="A18" s="9">
        <v>15</v>
      </c>
      <c r="B18" s="32" t="s">
        <v>1118</v>
      </c>
      <c r="C18" s="130">
        <v>5</v>
      </c>
      <c r="D18" s="12" t="s">
        <v>1119</v>
      </c>
      <c r="E18" s="12" t="s">
        <v>1120</v>
      </c>
      <c r="F18" s="12" t="s">
        <v>428</v>
      </c>
      <c r="G18" s="24" t="s">
        <v>1121</v>
      </c>
      <c r="H18" s="30" t="s">
        <v>17</v>
      </c>
      <c r="I18" s="15">
        <v>422</v>
      </c>
      <c r="J18" s="15">
        <f t="shared" si="0"/>
        <v>2110</v>
      </c>
      <c r="K18" s="11" t="s">
        <v>18</v>
      </c>
      <c r="L18" s="22"/>
      <c r="M18" s="6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6.5" customHeight="1" x14ac:dyDescent="0.2">
      <c r="A19" s="9">
        <v>16</v>
      </c>
      <c r="B19" s="32" t="s">
        <v>1122</v>
      </c>
      <c r="C19" s="130">
        <v>4</v>
      </c>
      <c r="D19" s="12" t="s">
        <v>1123</v>
      </c>
      <c r="E19" s="12" t="s">
        <v>1124</v>
      </c>
      <c r="F19" s="12" t="s">
        <v>1125</v>
      </c>
      <c r="G19" s="13">
        <v>2023</v>
      </c>
      <c r="H19" s="30" t="s">
        <v>17</v>
      </c>
      <c r="I19" s="15">
        <v>160</v>
      </c>
      <c r="J19" s="15">
        <f t="shared" si="0"/>
        <v>640</v>
      </c>
      <c r="K19" s="132" t="s">
        <v>18</v>
      </c>
      <c r="L19" s="22"/>
      <c r="M19" s="6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6.5" customHeight="1" x14ac:dyDescent="0.2">
      <c r="A20" s="9">
        <v>17</v>
      </c>
      <c r="B20" s="32" t="s">
        <v>1126</v>
      </c>
      <c r="C20" s="130">
        <v>6</v>
      </c>
      <c r="D20" s="12" t="s">
        <v>1127</v>
      </c>
      <c r="E20" s="12" t="s">
        <v>1128</v>
      </c>
      <c r="F20" s="12" t="s">
        <v>1129</v>
      </c>
      <c r="G20" s="13">
        <v>2023</v>
      </c>
      <c r="H20" s="30" t="s">
        <v>17</v>
      </c>
      <c r="I20" s="15">
        <v>230</v>
      </c>
      <c r="J20" s="15">
        <f t="shared" si="0"/>
        <v>1380</v>
      </c>
      <c r="K20" s="11" t="s">
        <v>18</v>
      </c>
      <c r="L20" s="22"/>
      <c r="M20" s="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">
      <c r="A21" s="9">
        <v>18</v>
      </c>
      <c r="B21" s="32" t="s">
        <v>1130</v>
      </c>
      <c r="C21" s="130">
        <v>8</v>
      </c>
      <c r="D21" s="12" t="s">
        <v>1131</v>
      </c>
      <c r="E21" s="12" t="s">
        <v>1132</v>
      </c>
      <c r="F21" s="12" t="s">
        <v>193</v>
      </c>
      <c r="G21" s="24" t="s">
        <v>1133</v>
      </c>
      <c r="H21" s="30" t="s">
        <v>17</v>
      </c>
      <c r="I21" s="15">
        <v>501</v>
      </c>
      <c r="J21" s="15">
        <f t="shared" si="0"/>
        <v>4008</v>
      </c>
      <c r="K21" s="11" t="s">
        <v>18</v>
      </c>
      <c r="L21" s="22"/>
      <c r="M21" s="6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">
      <c r="A22" s="9">
        <v>19</v>
      </c>
      <c r="B22" s="317" t="s">
        <v>167</v>
      </c>
      <c r="C22" s="130">
        <v>5</v>
      </c>
      <c r="D22" s="12" t="s">
        <v>1134</v>
      </c>
      <c r="E22" s="12" t="s">
        <v>1135</v>
      </c>
      <c r="F22" s="12" t="s">
        <v>428</v>
      </c>
      <c r="G22" s="24" t="s">
        <v>1136</v>
      </c>
      <c r="H22" s="30" t="s">
        <v>17</v>
      </c>
      <c r="I22" s="179">
        <v>1306.5</v>
      </c>
      <c r="J22" s="15">
        <f t="shared" si="0"/>
        <v>6532.5</v>
      </c>
      <c r="K22" s="18" t="s">
        <v>171</v>
      </c>
      <c r="L22" s="22"/>
      <c r="M22" s="6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">
      <c r="A23" s="9">
        <v>20</v>
      </c>
      <c r="B23" s="32" t="s">
        <v>1137</v>
      </c>
      <c r="C23" s="130">
        <v>5</v>
      </c>
      <c r="D23" s="27" t="s">
        <v>1138</v>
      </c>
      <c r="E23" s="27" t="s">
        <v>1139</v>
      </c>
      <c r="F23" s="10" t="s">
        <v>248</v>
      </c>
      <c r="G23" s="131">
        <v>2023</v>
      </c>
      <c r="H23" s="30" t="s">
        <v>17</v>
      </c>
      <c r="I23" s="15">
        <v>1253</v>
      </c>
      <c r="J23" s="15">
        <f t="shared" si="0"/>
        <v>6265</v>
      </c>
      <c r="K23" s="11" t="s">
        <v>18</v>
      </c>
      <c r="L23" s="22"/>
      <c r="M23" s="6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9">
        <v>21</v>
      </c>
      <c r="B24" s="32" t="s">
        <v>1140</v>
      </c>
      <c r="C24" s="130">
        <v>5</v>
      </c>
      <c r="D24" s="27" t="s">
        <v>1141</v>
      </c>
      <c r="E24" s="27" t="s">
        <v>1142</v>
      </c>
      <c r="F24" s="10" t="s">
        <v>248</v>
      </c>
      <c r="G24" s="131">
        <v>2023</v>
      </c>
      <c r="H24" s="30" t="s">
        <v>17</v>
      </c>
      <c r="I24" s="15">
        <v>1256</v>
      </c>
      <c r="J24" s="15">
        <f t="shared" si="0"/>
        <v>6280</v>
      </c>
      <c r="K24" s="11" t="s">
        <v>18</v>
      </c>
      <c r="L24" s="22"/>
      <c r="M24" s="178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</row>
    <row r="25" spans="1:27" ht="15.75" customHeight="1" x14ac:dyDescent="0.25">
      <c r="A25" s="9">
        <v>22</v>
      </c>
      <c r="B25" s="32" t="s">
        <v>1143</v>
      </c>
      <c r="C25" s="130">
        <v>5</v>
      </c>
      <c r="D25" s="27" t="s">
        <v>1144</v>
      </c>
      <c r="E25" s="27" t="s">
        <v>1145</v>
      </c>
      <c r="F25" s="10" t="s">
        <v>248</v>
      </c>
      <c r="G25" s="131">
        <v>2023</v>
      </c>
      <c r="H25" s="30" t="s">
        <v>17</v>
      </c>
      <c r="I25" s="15">
        <v>665</v>
      </c>
      <c r="J25" s="15">
        <f t="shared" si="0"/>
        <v>3325</v>
      </c>
      <c r="K25" s="11" t="s">
        <v>18</v>
      </c>
      <c r="L25" s="22"/>
      <c r="M25" s="178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</row>
    <row r="26" spans="1:27" ht="15.75" customHeight="1" x14ac:dyDescent="0.25">
      <c r="A26" s="9">
        <v>23</v>
      </c>
      <c r="B26" s="32" t="s">
        <v>1146</v>
      </c>
      <c r="C26" s="130">
        <v>5</v>
      </c>
      <c r="D26" s="27" t="s">
        <v>1147</v>
      </c>
      <c r="E26" s="27" t="s">
        <v>1148</v>
      </c>
      <c r="F26" s="10" t="s">
        <v>248</v>
      </c>
      <c r="G26" s="131">
        <v>2023</v>
      </c>
      <c r="H26" s="30" t="s">
        <v>17</v>
      </c>
      <c r="I26" s="15">
        <v>490</v>
      </c>
      <c r="J26" s="15">
        <f t="shared" si="0"/>
        <v>2450</v>
      </c>
      <c r="K26" s="11" t="s">
        <v>18</v>
      </c>
      <c r="L26" s="22"/>
      <c r="M26" s="178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</row>
    <row r="27" spans="1:27" ht="15.75" customHeight="1" x14ac:dyDescent="0.25">
      <c r="A27" s="9">
        <v>24</v>
      </c>
      <c r="B27" s="32" t="s">
        <v>1149</v>
      </c>
      <c r="C27" s="130">
        <v>5</v>
      </c>
      <c r="D27" s="27" t="s">
        <v>1150</v>
      </c>
      <c r="E27" s="27" t="s">
        <v>1151</v>
      </c>
      <c r="F27" s="10" t="s">
        <v>248</v>
      </c>
      <c r="G27" s="131">
        <v>2023</v>
      </c>
      <c r="H27" s="30" t="s">
        <v>17</v>
      </c>
      <c r="I27" s="15">
        <v>1169</v>
      </c>
      <c r="J27" s="15">
        <f t="shared" si="0"/>
        <v>5845</v>
      </c>
      <c r="K27" s="11" t="s">
        <v>18</v>
      </c>
      <c r="L27" s="22"/>
      <c r="M27" s="178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</row>
    <row r="28" spans="1:27" ht="15.75" customHeight="1" x14ac:dyDescent="0.25">
      <c r="A28" s="9">
        <v>25</v>
      </c>
      <c r="B28" s="32" t="s">
        <v>1152</v>
      </c>
      <c r="C28" s="130">
        <v>5</v>
      </c>
      <c r="D28" s="27" t="s">
        <v>1153</v>
      </c>
      <c r="E28" s="27" t="s">
        <v>1154</v>
      </c>
      <c r="F28" s="10" t="s">
        <v>248</v>
      </c>
      <c r="G28" s="131">
        <v>2023</v>
      </c>
      <c r="H28" s="30" t="s">
        <v>17</v>
      </c>
      <c r="I28" s="15">
        <v>1169</v>
      </c>
      <c r="J28" s="15">
        <f t="shared" si="0"/>
        <v>5845</v>
      </c>
      <c r="K28" s="11" t="s">
        <v>18</v>
      </c>
      <c r="L28" s="22"/>
      <c r="M28" s="178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</row>
    <row r="29" spans="1:27" ht="15.75" customHeight="1" x14ac:dyDescent="0.25">
      <c r="A29" s="9">
        <v>26</v>
      </c>
      <c r="B29" s="32" t="s">
        <v>1155</v>
      </c>
      <c r="C29" s="130">
        <v>5</v>
      </c>
      <c r="D29" s="27" t="s">
        <v>1156</v>
      </c>
      <c r="E29" s="27" t="s">
        <v>1157</v>
      </c>
      <c r="F29" s="10" t="s">
        <v>248</v>
      </c>
      <c r="G29" s="131">
        <v>2023</v>
      </c>
      <c r="H29" s="30" t="s">
        <v>17</v>
      </c>
      <c r="I29" s="15">
        <v>927</v>
      </c>
      <c r="J29" s="15">
        <f t="shared" si="0"/>
        <v>4635</v>
      </c>
      <c r="K29" s="11" t="s">
        <v>18</v>
      </c>
      <c r="L29" s="22"/>
      <c r="M29" s="178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</row>
    <row r="30" spans="1:27" ht="15.75" customHeight="1" x14ac:dyDescent="0.25">
      <c r="A30" s="9">
        <v>27</v>
      </c>
      <c r="B30" s="32" t="s">
        <v>1158</v>
      </c>
      <c r="C30" s="130">
        <v>5</v>
      </c>
      <c r="D30" s="27" t="s">
        <v>1159</v>
      </c>
      <c r="E30" s="27" t="s">
        <v>1160</v>
      </c>
      <c r="F30" s="10" t="s">
        <v>248</v>
      </c>
      <c r="G30" s="131">
        <v>2023</v>
      </c>
      <c r="H30" s="30" t="s">
        <v>17</v>
      </c>
      <c r="I30" s="15">
        <v>1113</v>
      </c>
      <c r="J30" s="15">
        <f t="shared" si="0"/>
        <v>5565</v>
      </c>
      <c r="K30" s="11" t="s">
        <v>18</v>
      </c>
      <c r="L30" s="22"/>
      <c r="M30" s="178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</row>
    <row r="31" spans="1:27" ht="15.75" customHeight="1" x14ac:dyDescent="0.25">
      <c r="A31" s="9">
        <v>28</v>
      </c>
      <c r="B31" s="32" t="s">
        <v>1161</v>
      </c>
      <c r="C31" s="130">
        <v>5</v>
      </c>
      <c r="D31" s="27" t="s">
        <v>1162</v>
      </c>
      <c r="E31" s="27" t="s">
        <v>1163</v>
      </c>
      <c r="F31" s="10" t="s">
        <v>248</v>
      </c>
      <c r="G31" s="131">
        <v>2023</v>
      </c>
      <c r="H31" s="30" t="s">
        <v>17</v>
      </c>
      <c r="I31" s="15">
        <v>1676</v>
      </c>
      <c r="J31" s="15">
        <f t="shared" si="0"/>
        <v>8380</v>
      </c>
      <c r="K31" s="11" t="s">
        <v>18</v>
      </c>
      <c r="L31" s="22"/>
      <c r="M31" s="178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</row>
    <row r="32" spans="1:27" ht="15.75" customHeight="1" x14ac:dyDescent="0.2">
      <c r="A32" s="9">
        <v>29</v>
      </c>
      <c r="B32" s="32" t="s">
        <v>1164</v>
      </c>
      <c r="C32" s="130">
        <v>5</v>
      </c>
      <c r="D32" s="27" t="s">
        <v>1165</v>
      </c>
      <c r="E32" s="27" t="s">
        <v>1166</v>
      </c>
      <c r="F32" s="10" t="s">
        <v>248</v>
      </c>
      <c r="G32" s="131">
        <v>2023</v>
      </c>
      <c r="H32" s="30" t="s">
        <v>17</v>
      </c>
      <c r="I32" s="15">
        <v>1256</v>
      </c>
      <c r="J32" s="15">
        <f t="shared" si="0"/>
        <v>6280</v>
      </c>
      <c r="K32" s="11" t="s">
        <v>18</v>
      </c>
      <c r="L32" s="22"/>
      <c r="M32" s="6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 x14ac:dyDescent="0.2">
      <c r="A33" s="9">
        <v>30</v>
      </c>
      <c r="B33" s="32" t="s">
        <v>1167</v>
      </c>
      <c r="C33" s="130">
        <v>3</v>
      </c>
      <c r="D33" s="27" t="s">
        <v>1168</v>
      </c>
      <c r="E33" s="27" t="s">
        <v>1169</v>
      </c>
      <c r="F33" s="10" t="s">
        <v>248</v>
      </c>
      <c r="G33" s="131">
        <v>2023</v>
      </c>
      <c r="H33" s="30" t="s">
        <v>17</v>
      </c>
      <c r="I33" s="15">
        <v>301</v>
      </c>
      <c r="J33" s="15">
        <f t="shared" si="0"/>
        <v>903</v>
      </c>
      <c r="K33" s="11" t="s">
        <v>18</v>
      </c>
      <c r="L33" s="22"/>
      <c r="M33" s="6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 x14ac:dyDescent="0.25">
      <c r="A34" s="9">
        <v>31</v>
      </c>
      <c r="B34" s="32" t="s">
        <v>1170</v>
      </c>
      <c r="C34" s="130">
        <v>3</v>
      </c>
      <c r="D34" s="27" t="s">
        <v>1171</v>
      </c>
      <c r="E34" s="27" t="s">
        <v>1169</v>
      </c>
      <c r="F34" s="10" t="s">
        <v>248</v>
      </c>
      <c r="G34" s="131">
        <v>2023</v>
      </c>
      <c r="H34" s="30" t="s">
        <v>17</v>
      </c>
      <c r="I34" s="15">
        <v>301</v>
      </c>
      <c r="J34" s="15">
        <f t="shared" si="0"/>
        <v>903</v>
      </c>
      <c r="K34" s="11" t="s">
        <v>18</v>
      </c>
      <c r="L34" s="22"/>
      <c r="M34" s="178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</row>
    <row r="35" spans="1:27" ht="16.5" customHeight="1" x14ac:dyDescent="0.25">
      <c r="A35" s="9">
        <v>32</v>
      </c>
      <c r="B35" s="32" t="s">
        <v>1172</v>
      </c>
      <c r="C35" s="130">
        <v>3</v>
      </c>
      <c r="D35" s="27" t="s">
        <v>1173</v>
      </c>
      <c r="E35" s="27" t="s">
        <v>1169</v>
      </c>
      <c r="F35" s="10" t="s">
        <v>248</v>
      </c>
      <c r="G35" s="131">
        <v>2023</v>
      </c>
      <c r="H35" s="30" t="s">
        <v>17</v>
      </c>
      <c r="I35" s="15">
        <v>301</v>
      </c>
      <c r="J35" s="15">
        <f t="shared" si="0"/>
        <v>903</v>
      </c>
      <c r="K35" s="11" t="s">
        <v>18</v>
      </c>
      <c r="L35" s="22"/>
      <c r="M35" s="178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</row>
    <row r="36" spans="1:27" ht="18" customHeight="1" x14ac:dyDescent="0.25">
      <c r="A36" s="9">
        <v>33</v>
      </c>
      <c r="B36" s="32" t="s">
        <v>1174</v>
      </c>
      <c r="C36" s="130">
        <v>5</v>
      </c>
      <c r="D36" s="27" t="s">
        <v>1175</v>
      </c>
      <c r="E36" s="27" t="s">
        <v>1176</v>
      </c>
      <c r="F36" s="10" t="s">
        <v>248</v>
      </c>
      <c r="G36" s="131">
        <v>2023</v>
      </c>
      <c r="H36" s="30" t="s">
        <v>17</v>
      </c>
      <c r="I36" s="15">
        <v>1085</v>
      </c>
      <c r="J36" s="15">
        <f t="shared" si="0"/>
        <v>5425</v>
      </c>
      <c r="K36" s="11" t="s">
        <v>18</v>
      </c>
      <c r="L36" s="22"/>
      <c r="M36" s="178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ht="15.75" customHeight="1" x14ac:dyDescent="0.25">
      <c r="A37" s="9">
        <v>34</v>
      </c>
      <c r="B37" s="32" t="s">
        <v>1177</v>
      </c>
      <c r="C37" s="130">
        <v>10</v>
      </c>
      <c r="D37" s="27" t="s">
        <v>1178</v>
      </c>
      <c r="E37" s="27" t="s">
        <v>1179</v>
      </c>
      <c r="F37" s="10" t="s">
        <v>443</v>
      </c>
      <c r="G37" s="131">
        <v>2019</v>
      </c>
      <c r="H37" s="30" t="s">
        <v>17</v>
      </c>
      <c r="I37" s="15">
        <v>638</v>
      </c>
      <c r="J37" s="15">
        <f t="shared" si="0"/>
        <v>6380</v>
      </c>
      <c r="K37" s="11" t="s">
        <v>18</v>
      </c>
      <c r="L37" s="22"/>
      <c r="M37" s="178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</row>
    <row r="38" spans="1:27" ht="15.75" customHeight="1" x14ac:dyDescent="0.25">
      <c r="A38" s="9">
        <v>35</v>
      </c>
      <c r="B38" s="32" t="s">
        <v>1180</v>
      </c>
      <c r="C38" s="130">
        <v>10</v>
      </c>
      <c r="D38" s="27" t="s">
        <v>1181</v>
      </c>
      <c r="E38" s="27" t="s">
        <v>1182</v>
      </c>
      <c r="F38" s="10" t="s">
        <v>248</v>
      </c>
      <c r="G38" s="131">
        <v>2021</v>
      </c>
      <c r="H38" s="30" t="s">
        <v>17</v>
      </c>
      <c r="I38" s="15">
        <v>1032</v>
      </c>
      <c r="J38" s="15">
        <f t="shared" si="0"/>
        <v>10320</v>
      </c>
      <c r="K38" s="11" t="s">
        <v>18</v>
      </c>
      <c r="L38" s="22"/>
      <c r="M38" s="178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</row>
    <row r="39" spans="1:27" ht="15.75" customHeight="1" x14ac:dyDescent="0.25">
      <c r="A39" s="9">
        <v>36</v>
      </c>
      <c r="B39" s="27" t="s">
        <v>402</v>
      </c>
      <c r="C39" s="318">
        <v>10</v>
      </c>
      <c r="D39" s="27" t="s">
        <v>1183</v>
      </c>
      <c r="E39" s="27" t="s">
        <v>1184</v>
      </c>
      <c r="F39" s="10" t="s">
        <v>248</v>
      </c>
      <c r="G39" s="131">
        <v>2017</v>
      </c>
      <c r="H39" s="30" t="s">
        <v>17</v>
      </c>
      <c r="I39" s="194">
        <v>2290</v>
      </c>
      <c r="J39" s="15">
        <f t="shared" si="0"/>
        <v>22900</v>
      </c>
      <c r="K39" s="18" t="s">
        <v>22</v>
      </c>
      <c r="L39" s="22"/>
      <c r="M39" s="178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</row>
    <row r="40" spans="1:27" ht="15.75" customHeight="1" x14ac:dyDescent="0.2">
      <c r="A40" s="9">
        <v>37</v>
      </c>
      <c r="B40" s="32" t="s">
        <v>1185</v>
      </c>
      <c r="C40" s="130">
        <v>5</v>
      </c>
      <c r="D40" s="27" t="s">
        <v>1186</v>
      </c>
      <c r="E40" s="27" t="s">
        <v>1187</v>
      </c>
      <c r="F40" s="10" t="s">
        <v>248</v>
      </c>
      <c r="G40" s="131">
        <v>2021</v>
      </c>
      <c r="H40" s="30" t="s">
        <v>17</v>
      </c>
      <c r="I40" s="15">
        <v>465</v>
      </c>
      <c r="J40" s="15">
        <f t="shared" si="0"/>
        <v>2325</v>
      </c>
      <c r="K40" s="132" t="s">
        <v>18</v>
      </c>
      <c r="L40" s="22"/>
      <c r="M40" s="6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customHeight="1" x14ac:dyDescent="0.2">
      <c r="A41" s="9">
        <v>38</v>
      </c>
      <c r="B41" s="32" t="s">
        <v>1188</v>
      </c>
      <c r="C41" s="130">
        <v>5</v>
      </c>
      <c r="D41" s="27" t="s">
        <v>1189</v>
      </c>
      <c r="E41" s="27" t="s">
        <v>1190</v>
      </c>
      <c r="F41" s="10" t="s">
        <v>443</v>
      </c>
      <c r="G41" s="131">
        <v>2023</v>
      </c>
      <c r="H41" s="30" t="s">
        <v>17</v>
      </c>
      <c r="I41" s="15">
        <v>1040</v>
      </c>
      <c r="J41" s="15">
        <f t="shared" si="0"/>
        <v>5200</v>
      </c>
      <c r="K41" s="11" t="s">
        <v>18</v>
      </c>
      <c r="L41" s="22"/>
      <c r="M41" s="6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customHeight="1" x14ac:dyDescent="0.2">
      <c r="A42" s="9">
        <v>39</v>
      </c>
      <c r="B42" s="32" t="s">
        <v>1191</v>
      </c>
      <c r="C42" s="130">
        <v>3</v>
      </c>
      <c r="D42" s="27" t="s">
        <v>1192</v>
      </c>
      <c r="E42" s="27" t="s">
        <v>1193</v>
      </c>
      <c r="F42" s="10" t="s">
        <v>443</v>
      </c>
      <c r="G42" s="131">
        <v>2023</v>
      </c>
      <c r="H42" s="30" t="s">
        <v>17</v>
      </c>
      <c r="I42" s="15">
        <v>779</v>
      </c>
      <c r="J42" s="15">
        <f t="shared" si="0"/>
        <v>2337</v>
      </c>
      <c r="K42" s="11" t="s">
        <v>18</v>
      </c>
      <c r="L42" s="22"/>
      <c r="M42" s="6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customHeight="1" x14ac:dyDescent="0.2">
      <c r="A43" s="9">
        <v>40</v>
      </c>
      <c r="B43" s="32" t="s">
        <v>1194</v>
      </c>
      <c r="C43" s="130">
        <v>5</v>
      </c>
      <c r="D43" s="27" t="s">
        <v>1195</v>
      </c>
      <c r="E43" s="27" t="s">
        <v>1196</v>
      </c>
      <c r="F43" s="10" t="s">
        <v>443</v>
      </c>
      <c r="G43" s="131">
        <v>2023</v>
      </c>
      <c r="H43" s="30" t="s">
        <v>17</v>
      </c>
      <c r="I43" s="15">
        <v>1560</v>
      </c>
      <c r="J43" s="15">
        <f t="shared" si="0"/>
        <v>7800</v>
      </c>
      <c r="K43" s="11" t="s">
        <v>18</v>
      </c>
      <c r="L43" s="22"/>
      <c r="M43" s="6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customHeight="1" x14ac:dyDescent="0.2">
      <c r="A44" s="9">
        <v>41</v>
      </c>
      <c r="B44" s="32" t="s">
        <v>1197</v>
      </c>
      <c r="C44" s="130">
        <v>5</v>
      </c>
      <c r="D44" s="27" t="s">
        <v>1198</v>
      </c>
      <c r="E44" s="27" t="s">
        <v>1199</v>
      </c>
      <c r="F44" s="10" t="s">
        <v>443</v>
      </c>
      <c r="G44" s="131">
        <v>2023</v>
      </c>
      <c r="H44" s="30" t="s">
        <v>17</v>
      </c>
      <c r="I44" s="15">
        <v>1170</v>
      </c>
      <c r="J44" s="15">
        <f t="shared" si="0"/>
        <v>5850</v>
      </c>
      <c r="K44" s="11" t="s">
        <v>18</v>
      </c>
      <c r="L44" s="22"/>
      <c r="M44" s="6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customHeight="1" x14ac:dyDescent="0.2">
      <c r="A45" s="9">
        <v>42</v>
      </c>
      <c r="B45" s="32" t="s">
        <v>1200</v>
      </c>
      <c r="C45" s="130">
        <v>3</v>
      </c>
      <c r="D45" s="27" t="s">
        <v>1201</v>
      </c>
      <c r="E45" s="27" t="s">
        <v>1202</v>
      </c>
      <c r="F45" s="10" t="s">
        <v>443</v>
      </c>
      <c r="G45" s="131">
        <v>2023</v>
      </c>
      <c r="H45" s="30" t="s">
        <v>17</v>
      </c>
      <c r="I45" s="15">
        <v>585</v>
      </c>
      <c r="J45" s="15">
        <f t="shared" si="0"/>
        <v>1755</v>
      </c>
      <c r="K45" s="11" t="s">
        <v>18</v>
      </c>
      <c r="L45" s="22"/>
      <c r="M45" s="6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customHeight="1" x14ac:dyDescent="0.2">
      <c r="A46" s="9">
        <v>43</v>
      </c>
      <c r="B46" s="32" t="s">
        <v>1203</v>
      </c>
      <c r="C46" s="130">
        <v>3</v>
      </c>
      <c r="D46" s="27" t="s">
        <v>1204</v>
      </c>
      <c r="E46" s="27" t="s">
        <v>1205</v>
      </c>
      <c r="F46" s="10" t="s">
        <v>443</v>
      </c>
      <c r="G46" s="131">
        <v>2022</v>
      </c>
      <c r="H46" s="30" t="s">
        <v>17</v>
      </c>
      <c r="I46" s="15">
        <v>552</v>
      </c>
      <c r="J46" s="15">
        <f t="shared" si="0"/>
        <v>1656</v>
      </c>
      <c r="K46" s="11" t="s">
        <v>18</v>
      </c>
      <c r="L46" s="22"/>
      <c r="M46" s="6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customHeight="1" x14ac:dyDescent="0.2">
      <c r="A47" s="9">
        <v>44</v>
      </c>
      <c r="B47" s="32" t="s">
        <v>1206</v>
      </c>
      <c r="C47" s="130">
        <v>10</v>
      </c>
      <c r="D47" s="27" t="s">
        <v>1207</v>
      </c>
      <c r="E47" s="27" t="s">
        <v>1208</v>
      </c>
      <c r="F47" s="10" t="s">
        <v>443</v>
      </c>
      <c r="G47" s="131">
        <v>2023</v>
      </c>
      <c r="H47" s="30" t="s">
        <v>17</v>
      </c>
      <c r="I47" s="15">
        <v>910</v>
      </c>
      <c r="J47" s="15">
        <f t="shared" si="0"/>
        <v>9100</v>
      </c>
      <c r="K47" s="11" t="s">
        <v>18</v>
      </c>
      <c r="L47" s="22"/>
      <c r="M47" s="6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customHeight="1" x14ac:dyDescent="0.2">
      <c r="A48" s="9">
        <v>45</v>
      </c>
      <c r="B48" s="32" t="s">
        <v>1209</v>
      </c>
      <c r="C48" s="195">
        <v>10</v>
      </c>
      <c r="D48" s="27" t="s">
        <v>1210</v>
      </c>
      <c r="E48" s="27" t="s">
        <v>1211</v>
      </c>
      <c r="F48" s="10" t="s">
        <v>443</v>
      </c>
      <c r="G48" s="131">
        <v>2022</v>
      </c>
      <c r="H48" s="30" t="s">
        <v>17</v>
      </c>
      <c r="I48" s="15">
        <v>845</v>
      </c>
      <c r="J48" s="15">
        <f t="shared" si="0"/>
        <v>8450</v>
      </c>
      <c r="K48" s="11" t="s">
        <v>18</v>
      </c>
      <c r="L48" s="22"/>
      <c r="M48" s="6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customHeight="1" x14ac:dyDescent="0.2">
      <c r="A49" s="9">
        <v>46</v>
      </c>
      <c r="B49" s="32" t="s">
        <v>1212</v>
      </c>
      <c r="C49" s="130">
        <v>3</v>
      </c>
      <c r="D49" s="27" t="s">
        <v>1213</v>
      </c>
      <c r="E49" s="27" t="s">
        <v>1214</v>
      </c>
      <c r="F49" s="10" t="s">
        <v>443</v>
      </c>
      <c r="G49" s="131">
        <v>2022</v>
      </c>
      <c r="H49" s="30" t="s">
        <v>17</v>
      </c>
      <c r="I49" s="15">
        <v>512</v>
      </c>
      <c r="J49" s="15">
        <f t="shared" si="0"/>
        <v>1536</v>
      </c>
      <c r="K49" s="11" t="s">
        <v>18</v>
      </c>
      <c r="L49" s="22"/>
      <c r="M49" s="6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customHeight="1" x14ac:dyDescent="0.2">
      <c r="A50" s="9">
        <v>47</v>
      </c>
      <c r="B50" s="32" t="s">
        <v>1215</v>
      </c>
      <c r="C50" s="130">
        <v>5</v>
      </c>
      <c r="D50" s="27" t="s">
        <v>1216</v>
      </c>
      <c r="E50" s="27" t="s">
        <v>1217</v>
      </c>
      <c r="F50" s="10" t="s">
        <v>443</v>
      </c>
      <c r="G50" s="131">
        <v>2022</v>
      </c>
      <c r="H50" s="30" t="s">
        <v>17</v>
      </c>
      <c r="I50" s="15">
        <v>409</v>
      </c>
      <c r="J50" s="15">
        <f t="shared" si="0"/>
        <v>2045</v>
      </c>
      <c r="K50" s="11" t="s">
        <v>18</v>
      </c>
      <c r="L50" s="22"/>
      <c r="M50" s="6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customHeight="1" x14ac:dyDescent="0.2">
      <c r="A51" s="9">
        <v>48</v>
      </c>
      <c r="B51" s="32" t="s">
        <v>1218</v>
      </c>
      <c r="C51" s="130">
        <v>3</v>
      </c>
      <c r="D51" s="27" t="s">
        <v>1219</v>
      </c>
      <c r="E51" s="27" t="s">
        <v>1220</v>
      </c>
      <c r="F51" s="10" t="s">
        <v>443</v>
      </c>
      <c r="G51" s="131">
        <v>2023</v>
      </c>
      <c r="H51" s="30" t="s">
        <v>17</v>
      </c>
      <c r="I51" s="15">
        <v>910</v>
      </c>
      <c r="J51" s="15">
        <f t="shared" si="0"/>
        <v>2730</v>
      </c>
      <c r="K51" s="11" t="s">
        <v>18</v>
      </c>
      <c r="L51" s="22"/>
      <c r="M51" s="6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customHeight="1" x14ac:dyDescent="0.2">
      <c r="A52" s="9">
        <v>49</v>
      </c>
      <c r="B52" s="32" t="s">
        <v>1221</v>
      </c>
      <c r="C52" s="130">
        <v>5</v>
      </c>
      <c r="D52" s="27" t="s">
        <v>1222</v>
      </c>
      <c r="E52" s="27" t="s">
        <v>1223</v>
      </c>
      <c r="F52" s="10" t="s">
        <v>443</v>
      </c>
      <c r="G52" s="131">
        <v>2023</v>
      </c>
      <c r="H52" s="30" t="s">
        <v>17</v>
      </c>
      <c r="I52" s="15">
        <v>715</v>
      </c>
      <c r="J52" s="15">
        <f t="shared" si="0"/>
        <v>3575</v>
      </c>
      <c r="K52" s="11" t="s">
        <v>18</v>
      </c>
      <c r="L52" s="22"/>
      <c r="M52" s="6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customHeight="1" x14ac:dyDescent="0.2">
      <c r="A53" s="9">
        <v>50</v>
      </c>
      <c r="B53" s="32" t="s">
        <v>1224</v>
      </c>
      <c r="C53" s="130">
        <v>3</v>
      </c>
      <c r="D53" s="27" t="s">
        <v>1225</v>
      </c>
      <c r="E53" s="27" t="s">
        <v>1226</v>
      </c>
      <c r="F53" s="10" t="s">
        <v>443</v>
      </c>
      <c r="G53" s="131">
        <v>2023</v>
      </c>
      <c r="H53" s="30" t="s">
        <v>17</v>
      </c>
      <c r="I53" s="15">
        <v>910</v>
      </c>
      <c r="J53" s="15">
        <f t="shared" si="0"/>
        <v>2730</v>
      </c>
      <c r="K53" s="11" t="s">
        <v>18</v>
      </c>
      <c r="L53" s="22"/>
      <c r="M53" s="6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customHeight="1" x14ac:dyDescent="0.2">
      <c r="A54" s="9">
        <v>51</v>
      </c>
      <c r="B54" s="32" t="s">
        <v>1227</v>
      </c>
      <c r="C54" s="130">
        <v>3</v>
      </c>
      <c r="D54" s="27" t="s">
        <v>1228</v>
      </c>
      <c r="E54" s="27" t="s">
        <v>1229</v>
      </c>
      <c r="F54" s="10" t="s">
        <v>443</v>
      </c>
      <c r="G54" s="131">
        <v>2022</v>
      </c>
      <c r="H54" s="30" t="s">
        <v>17</v>
      </c>
      <c r="I54" s="15">
        <v>568</v>
      </c>
      <c r="J54" s="15">
        <f t="shared" si="0"/>
        <v>1704</v>
      </c>
      <c r="K54" s="11" t="s">
        <v>18</v>
      </c>
      <c r="L54" s="22"/>
      <c r="M54" s="6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 x14ac:dyDescent="0.2">
      <c r="A55" s="9">
        <v>52</v>
      </c>
      <c r="B55" s="32" t="s">
        <v>1230</v>
      </c>
      <c r="C55" s="130">
        <v>3</v>
      </c>
      <c r="D55" s="27" t="s">
        <v>1231</v>
      </c>
      <c r="E55" s="27" t="s">
        <v>1232</v>
      </c>
      <c r="F55" s="10" t="s">
        <v>443</v>
      </c>
      <c r="G55" s="131">
        <v>2022</v>
      </c>
      <c r="H55" s="30" t="s">
        <v>17</v>
      </c>
      <c r="I55" s="15">
        <v>512</v>
      </c>
      <c r="J55" s="15">
        <f t="shared" si="0"/>
        <v>1536</v>
      </c>
      <c r="K55" s="11" t="s">
        <v>18</v>
      </c>
      <c r="L55" s="22"/>
      <c r="M55" s="6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 x14ac:dyDescent="0.2">
      <c r="A56" s="9">
        <v>53</v>
      </c>
      <c r="B56" s="32" t="s">
        <v>1233</v>
      </c>
      <c r="C56" s="130">
        <v>3</v>
      </c>
      <c r="D56" s="27" t="s">
        <v>1234</v>
      </c>
      <c r="E56" s="27" t="s">
        <v>1235</v>
      </c>
      <c r="F56" s="10" t="s">
        <v>443</v>
      </c>
      <c r="G56" s="131">
        <v>2023</v>
      </c>
      <c r="H56" s="30" t="s">
        <v>17</v>
      </c>
      <c r="I56" s="15">
        <v>617</v>
      </c>
      <c r="J56" s="15">
        <f t="shared" si="0"/>
        <v>1851</v>
      </c>
      <c r="K56" s="11" t="s">
        <v>18</v>
      </c>
      <c r="L56" s="22"/>
      <c r="M56" s="6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 x14ac:dyDescent="0.2">
      <c r="A57" s="9">
        <v>54</v>
      </c>
      <c r="B57" s="32" t="s">
        <v>489</v>
      </c>
      <c r="C57" s="130">
        <v>5</v>
      </c>
      <c r="D57" s="32" t="s">
        <v>1236</v>
      </c>
      <c r="E57" s="33" t="s">
        <v>1237</v>
      </c>
      <c r="F57" s="12" t="s">
        <v>159</v>
      </c>
      <c r="G57" s="131">
        <v>2023</v>
      </c>
      <c r="H57" s="30" t="s">
        <v>17</v>
      </c>
      <c r="I57" s="15">
        <v>599</v>
      </c>
      <c r="J57" s="15">
        <f t="shared" si="0"/>
        <v>2995</v>
      </c>
      <c r="K57" s="11" t="s">
        <v>252</v>
      </c>
      <c r="L57" s="22"/>
      <c r="M57" s="6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 x14ac:dyDescent="0.2">
      <c r="A58" s="9">
        <v>55</v>
      </c>
      <c r="B58" s="32" t="s">
        <v>489</v>
      </c>
      <c r="C58" s="130">
        <v>5</v>
      </c>
      <c r="D58" s="32" t="s">
        <v>1238</v>
      </c>
      <c r="E58" s="33" t="s">
        <v>1239</v>
      </c>
      <c r="F58" s="12" t="s">
        <v>159</v>
      </c>
      <c r="G58" s="131">
        <v>2022</v>
      </c>
      <c r="H58" s="30" t="s">
        <v>17</v>
      </c>
      <c r="I58" s="15">
        <v>860</v>
      </c>
      <c r="J58" s="15">
        <f t="shared" si="0"/>
        <v>4300</v>
      </c>
      <c r="K58" s="11" t="s">
        <v>252</v>
      </c>
      <c r="L58" s="22"/>
      <c r="M58" s="6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 x14ac:dyDescent="0.2">
      <c r="A59" s="9">
        <v>56</v>
      </c>
      <c r="B59" s="32" t="s">
        <v>489</v>
      </c>
      <c r="C59" s="130">
        <v>3</v>
      </c>
      <c r="D59" s="32" t="s">
        <v>1240</v>
      </c>
      <c r="E59" s="33" t="s">
        <v>1241</v>
      </c>
      <c r="F59" s="27" t="s">
        <v>159</v>
      </c>
      <c r="G59" s="131">
        <v>2023</v>
      </c>
      <c r="H59" s="30" t="s">
        <v>17</v>
      </c>
      <c r="I59" s="15">
        <v>374</v>
      </c>
      <c r="J59" s="15">
        <f t="shared" si="0"/>
        <v>1122</v>
      </c>
      <c r="K59" s="11" t="s">
        <v>252</v>
      </c>
      <c r="L59" s="22"/>
      <c r="M59" s="6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 x14ac:dyDescent="0.2">
      <c r="A60" s="9">
        <v>57</v>
      </c>
      <c r="B60" s="32" t="s">
        <v>489</v>
      </c>
      <c r="C60" s="130">
        <v>5</v>
      </c>
      <c r="D60" s="32" t="s">
        <v>1242</v>
      </c>
      <c r="E60" s="33" t="s">
        <v>1243</v>
      </c>
      <c r="F60" s="33" t="s">
        <v>1244</v>
      </c>
      <c r="G60" s="131">
        <v>2022</v>
      </c>
      <c r="H60" s="30" t="s">
        <v>17</v>
      </c>
      <c r="I60" s="15">
        <v>693</v>
      </c>
      <c r="J60" s="15">
        <f t="shared" si="0"/>
        <v>3465</v>
      </c>
      <c r="K60" s="11" t="s">
        <v>252</v>
      </c>
      <c r="L60" s="22"/>
      <c r="M60" s="6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 x14ac:dyDescent="0.2">
      <c r="A61" s="9">
        <v>58</v>
      </c>
      <c r="B61" s="32" t="s">
        <v>489</v>
      </c>
      <c r="C61" s="130">
        <v>3</v>
      </c>
      <c r="D61" s="32" t="s">
        <v>1245</v>
      </c>
      <c r="E61" s="35" t="s">
        <v>1246</v>
      </c>
      <c r="F61" s="33" t="s">
        <v>1244</v>
      </c>
      <c r="G61" s="131">
        <v>2023</v>
      </c>
      <c r="H61" s="30" t="s">
        <v>17</v>
      </c>
      <c r="I61" s="15">
        <v>3015</v>
      </c>
      <c r="J61" s="15">
        <f t="shared" si="0"/>
        <v>9045</v>
      </c>
      <c r="K61" s="11" t="s">
        <v>252</v>
      </c>
      <c r="L61" s="22"/>
      <c r="M61" s="6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 x14ac:dyDescent="0.2">
      <c r="A62" s="9">
        <v>59</v>
      </c>
      <c r="B62" s="32" t="s">
        <v>489</v>
      </c>
      <c r="C62" s="130">
        <v>4</v>
      </c>
      <c r="D62" s="319" t="s">
        <v>1247</v>
      </c>
      <c r="E62" s="35" t="s">
        <v>1248</v>
      </c>
      <c r="F62" s="33" t="s">
        <v>443</v>
      </c>
      <c r="G62" s="131">
        <v>2022</v>
      </c>
      <c r="H62" s="30" t="s">
        <v>17</v>
      </c>
      <c r="I62" s="15">
        <v>855</v>
      </c>
      <c r="J62" s="15">
        <f t="shared" si="0"/>
        <v>3420</v>
      </c>
      <c r="K62" s="11" t="s">
        <v>79</v>
      </c>
      <c r="L62" s="22"/>
      <c r="M62" s="6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 x14ac:dyDescent="0.2">
      <c r="A63" s="9">
        <v>60</v>
      </c>
      <c r="B63" s="32" t="s">
        <v>489</v>
      </c>
      <c r="C63" s="130">
        <v>3</v>
      </c>
      <c r="D63" s="32" t="s">
        <v>1249</v>
      </c>
      <c r="E63" s="33" t="s">
        <v>1250</v>
      </c>
      <c r="F63" s="33" t="s">
        <v>1244</v>
      </c>
      <c r="G63" s="131">
        <v>2019</v>
      </c>
      <c r="H63" s="30" t="s">
        <v>17</v>
      </c>
      <c r="I63" s="15">
        <v>1942</v>
      </c>
      <c r="J63" s="15">
        <f t="shared" si="0"/>
        <v>5826</v>
      </c>
      <c r="K63" s="11" t="s">
        <v>79</v>
      </c>
      <c r="L63" s="22"/>
      <c r="M63" s="6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 x14ac:dyDescent="0.2">
      <c r="A64" s="9">
        <v>61</v>
      </c>
      <c r="B64" s="32" t="s">
        <v>489</v>
      </c>
      <c r="C64" s="130">
        <v>5</v>
      </c>
      <c r="D64" s="32" t="s">
        <v>1251</v>
      </c>
      <c r="E64" s="35" t="s">
        <v>1252</v>
      </c>
      <c r="F64" s="33" t="s">
        <v>1244</v>
      </c>
      <c r="G64" s="131">
        <v>2022</v>
      </c>
      <c r="H64" s="30" t="s">
        <v>17</v>
      </c>
      <c r="I64" s="15">
        <v>987</v>
      </c>
      <c r="J64" s="15">
        <f t="shared" si="0"/>
        <v>4935</v>
      </c>
      <c r="K64" s="11" t="s">
        <v>79</v>
      </c>
      <c r="L64" s="22"/>
      <c r="M64" s="6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 x14ac:dyDescent="0.2">
      <c r="A65" s="9">
        <v>62</v>
      </c>
      <c r="B65" s="32" t="s">
        <v>489</v>
      </c>
      <c r="C65" s="130">
        <v>5</v>
      </c>
      <c r="D65" s="32" t="s">
        <v>1253</v>
      </c>
      <c r="E65" s="35" t="s">
        <v>1254</v>
      </c>
      <c r="F65" s="33" t="s">
        <v>1255</v>
      </c>
      <c r="G65" s="131">
        <v>2022</v>
      </c>
      <c r="H65" s="30" t="s">
        <v>17</v>
      </c>
      <c r="I65" s="15">
        <v>2835</v>
      </c>
      <c r="J65" s="15">
        <f t="shared" si="0"/>
        <v>14175</v>
      </c>
      <c r="K65" s="11" t="s">
        <v>79</v>
      </c>
      <c r="L65" s="22"/>
      <c r="M65" s="6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 x14ac:dyDescent="0.2">
      <c r="A66" s="9">
        <v>63</v>
      </c>
      <c r="B66" s="32" t="s">
        <v>489</v>
      </c>
      <c r="C66" s="130">
        <v>5</v>
      </c>
      <c r="D66" s="32" t="s">
        <v>1256</v>
      </c>
      <c r="E66" s="35" t="s">
        <v>1257</v>
      </c>
      <c r="F66" s="33" t="s">
        <v>443</v>
      </c>
      <c r="G66" s="131">
        <v>2022</v>
      </c>
      <c r="H66" s="30" t="s">
        <v>17</v>
      </c>
      <c r="I66" s="15">
        <v>2055</v>
      </c>
      <c r="J66" s="15">
        <f t="shared" si="0"/>
        <v>10275</v>
      </c>
      <c r="K66" s="11" t="s">
        <v>79</v>
      </c>
      <c r="L66" s="22"/>
      <c r="M66" s="6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 x14ac:dyDescent="0.2">
      <c r="A67" s="9">
        <v>64</v>
      </c>
      <c r="B67" s="32" t="s">
        <v>489</v>
      </c>
      <c r="C67" s="130">
        <v>10</v>
      </c>
      <c r="D67" s="32" t="s">
        <v>1258</v>
      </c>
      <c r="E67" s="35" t="s">
        <v>1259</v>
      </c>
      <c r="F67" s="33" t="s">
        <v>1244</v>
      </c>
      <c r="G67" s="131">
        <v>2022</v>
      </c>
      <c r="H67" s="30" t="s">
        <v>17</v>
      </c>
      <c r="I67" s="15">
        <v>882</v>
      </c>
      <c r="J67" s="15">
        <f t="shared" si="0"/>
        <v>8820</v>
      </c>
      <c r="K67" s="11" t="s">
        <v>79</v>
      </c>
      <c r="L67" s="22"/>
      <c r="M67" s="6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 x14ac:dyDescent="0.2">
      <c r="A68" s="9">
        <v>65</v>
      </c>
      <c r="B68" s="32" t="s">
        <v>489</v>
      </c>
      <c r="C68" s="130">
        <v>5</v>
      </c>
      <c r="D68" s="32" t="s">
        <v>1260</v>
      </c>
      <c r="E68" s="35" t="s">
        <v>1261</v>
      </c>
      <c r="F68" s="33" t="s">
        <v>1244</v>
      </c>
      <c r="G68" s="131">
        <v>2023</v>
      </c>
      <c r="H68" s="30" t="s">
        <v>17</v>
      </c>
      <c r="I68" s="15">
        <v>1823</v>
      </c>
      <c r="J68" s="15">
        <f t="shared" si="0"/>
        <v>9115</v>
      </c>
      <c r="K68" s="11" t="s">
        <v>79</v>
      </c>
      <c r="L68" s="22"/>
      <c r="M68" s="6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 x14ac:dyDescent="0.2">
      <c r="A69" s="9">
        <v>66</v>
      </c>
      <c r="B69" s="32" t="s">
        <v>489</v>
      </c>
      <c r="C69" s="130">
        <v>6</v>
      </c>
      <c r="D69" s="32" t="s">
        <v>1262</v>
      </c>
      <c r="E69" s="33" t="s">
        <v>1263</v>
      </c>
      <c r="F69" s="33" t="s">
        <v>1244</v>
      </c>
      <c r="G69" s="131">
        <v>2022</v>
      </c>
      <c r="H69" s="30" t="s">
        <v>17</v>
      </c>
      <c r="I69" s="15">
        <v>2583</v>
      </c>
      <c r="J69" s="15">
        <f t="shared" si="0"/>
        <v>15498</v>
      </c>
      <c r="K69" s="11" t="s">
        <v>79</v>
      </c>
      <c r="L69" s="22"/>
      <c r="M69" s="6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 x14ac:dyDescent="0.2">
      <c r="A70" s="9">
        <v>67</v>
      </c>
      <c r="B70" s="32" t="s">
        <v>489</v>
      </c>
      <c r="C70" s="130">
        <v>3</v>
      </c>
      <c r="D70" s="32" t="s">
        <v>1264</v>
      </c>
      <c r="E70" s="35" t="s">
        <v>1265</v>
      </c>
      <c r="F70" s="33" t="s">
        <v>1266</v>
      </c>
      <c r="G70" s="131">
        <v>2022</v>
      </c>
      <c r="H70" s="30" t="s">
        <v>17</v>
      </c>
      <c r="I70" s="15">
        <v>3326</v>
      </c>
      <c r="J70" s="15">
        <f t="shared" si="0"/>
        <v>9978</v>
      </c>
      <c r="K70" s="11" t="s">
        <v>79</v>
      </c>
      <c r="L70" s="22"/>
      <c r="M70" s="6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 x14ac:dyDescent="0.2">
      <c r="A71" s="9">
        <v>68</v>
      </c>
      <c r="B71" s="32" t="s">
        <v>489</v>
      </c>
      <c r="C71" s="130">
        <v>5</v>
      </c>
      <c r="D71" s="32" t="s">
        <v>1267</v>
      </c>
      <c r="E71" s="27" t="s">
        <v>1268</v>
      </c>
      <c r="F71" s="33" t="s">
        <v>1266</v>
      </c>
      <c r="G71" s="131">
        <v>2022</v>
      </c>
      <c r="H71" s="30" t="s">
        <v>17</v>
      </c>
      <c r="I71" s="15">
        <v>2681</v>
      </c>
      <c r="J71" s="15">
        <f t="shared" si="0"/>
        <v>13405</v>
      </c>
      <c r="K71" s="11" t="s">
        <v>79</v>
      </c>
      <c r="L71" s="22"/>
      <c r="M71" s="6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 x14ac:dyDescent="0.2">
      <c r="A72" s="9">
        <v>69</v>
      </c>
      <c r="B72" s="32" t="s">
        <v>489</v>
      </c>
      <c r="C72" s="130">
        <v>3</v>
      </c>
      <c r="D72" s="320" t="s">
        <v>1269</v>
      </c>
      <c r="E72" s="27" t="s">
        <v>1270</v>
      </c>
      <c r="F72" s="33" t="s">
        <v>1266</v>
      </c>
      <c r="G72" s="131">
        <v>2022</v>
      </c>
      <c r="H72" s="30" t="s">
        <v>17</v>
      </c>
      <c r="I72" s="15">
        <v>3329</v>
      </c>
      <c r="J72" s="15">
        <f t="shared" si="0"/>
        <v>9987</v>
      </c>
      <c r="K72" s="11" t="s">
        <v>79</v>
      </c>
      <c r="L72" s="22"/>
      <c r="M72" s="6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 x14ac:dyDescent="0.2">
      <c r="A73" s="9">
        <v>70</v>
      </c>
      <c r="B73" s="32" t="s">
        <v>489</v>
      </c>
      <c r="C73" s="130">
        <v>3</v>
      </c>
      <c r="D73" s="32" t="s">
        <v>1271</v>
      </c>
      <c r="E73" s="35" t="s">
        <v>1272</v>
      </c>
      <c r="F73" s="33" t="s">
        <v>1266</v>
      </c>
      <c r="G73" s="131">
        <v>2023</v>
      </c>
      <c r="H73" s="30" t="s">
        <v>17</v>
      </c>
      <c r="I73" s="15">
        <v>2681</v>
      </c>
      <c r="J73" s="15">
        <f t="shared" si="0"/>
        <v>8043</v>
      </c>
      <c r="K73" s="11" t="s">
        <v>79</v>
      </c>
      <c r="L73" s="22"/>
      <c r="M73" s="6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 x14ac:dyDescent="0.2">
      <c r="A74" s="9">
        <v>71</v>
      </c>
      <c r="B74" s="32" t="s">
        <v>489</v>
      </c>
      <c r="C74" s="130">
        <v>3</v>
      </c>
      <c r="D74" s="32" t="s">
        <v>1273</v>
      </c>
      <c r="E74" s="27" t="s">
        <v>1274</v>
      </c>
      <c r="F74" s="33" t="s">
        <v>1266</v>
      </c>
      <c r="G74" s="131">
        <v>2022</v>
      </c>
      <c r="H74" s="30" t="s">
        <v>17</v>
      </c>
      <c r="I74" s="15">
        <v>2114</v>
      </c>
      <c r="J74" s="15">
        <f t="shared" si="0"/>
        <v>6342</v>
      </c>
      <c r="K74" s="11" t="s">
        <v>79</v>
      </c>
      <c r="L74" s="22"/>
      <c r="M74" s="6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 x14ac:dyDescent="0.2">
      <c r="A75" s="9">
        <v>72</v>
      </c>
      <c r="B75" s="32" t="s">
        <v>489</v>
      </c>
      <c r="C75" s="130">
        <v>3</v>
      </c>
      <c r="D75" s="32" t="s">
        <v>1275</v>
      </c>
      <c r="E75" s="35" t="s">
        <v>1276</v>
      </c>
      <c r="F75" s="33" t="s">
        <v>1266</v>
      </c>
      <c r="G75" s="131">
        <v>2023</v>
      </c>
      <c r="H75" s="30" t="s">
        <v>17</v>
      </c>
      <c r="I75" s="15">
        <v>1790</v>
      </c>
      <c r="J75" s="15">
        <f t="shared" si="0"/>
        <v>5370</v>
      </c>
      <c r="K75" s="11" t="s">
        <v>79</v>
      </c>
      <c r="L75" s="22"/>
      <c r="M75" s="6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 x14ac:dyDescent="0.2">
      <c r="A76" s="9">
        <v>73</v>
      </c>
      <c r="B76" s="32" t="s">
        <v>489</v>
      </c>
      <c r="C76" s="130">
        <v>3</v>
      </c>
      <c r="D76" s="32" t="s">
        <v>1277</v>
      </c>
      <c r="E76" s="35" t="s">
        <v>1278</v>
      </c>
      <c r="F76" s="33" t="s">
        <v>1266</v>
      </c>
      <c r="G76" s="131">
        <v>2023</v>
      </c>
      <c r="H76" s="30" t="s">
        <v>17</v>
      </c>
      <c r="I76" s="15">
        <v>1385</v>
      </c>
      <c r="J76" s="15">
        <f t="shared" si="0"/>
        <v>4155</v>
      </c>
      <c r="K76" s="180" t="s">
        <v>79</v>
      </c>
      <c r="L76" s="22"/>
      <c r="M76" s="6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 x14ac:dyDescent="0.2">
      <c r="A77" s="9">
        <v>74</v>
      </c>
      <c r="B77" s="32" t="s">
        <v>489</v>
      </c>
      <c r="C77" s="130">
        <v>3</v>
      </c>
      <c r="D77" s="32" t="s">
        <v>1279</v>
      </c>
      <c r="E77" s="35" t="s">
        <v>1280</v>
      </c>
      <c r="F77" s="46" t="s">
        <v>320</v>
      </c>
      <c r="G77" s="131">
        <v>2019</v>
      </c>
      <c r="H77" s="30" t="s">
        <v>17</v>
      </c>
      <c r="I77" s="15">
        <v>670</v>
      </c>
      <c r="J77" s="15">
        <f t="shared" si="0"/>
        <v>2010</v>
      </c>
      <c r="K77" s="11" t="s">
        <v>79</v>
      </c>
      <c r="L77" s="22"/>
      <c r="M77" s="6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 x14ac:dyDescent="0.2">
      <c r="A78" s="9">
        <v>75</v>
      </c>
      <c r="B78" s="32" t="s">
        <v>489</v>
      </c>
      <c r="C78" s="130">
        <v>3</v>
      </c>
      <c r="D78" s="32" t="s">
        <v>1281</v>
      </c>
      <c r="E78" s="46" t="s">
        <v>1282</v>
      </c>
      <c r="F78" s="46" t="s">
        <v>232</v>
      </c>
      <c r="G78" s="131">
        <v>2021</v>
      </c>
      <c r="H78" s="30" t="s">
        <v>17</v>
      </c>
      <c r="I78" s="15">
        <v>4058</v>
      </c>
      <c r="J78" s="15">
        <f t="shared" si="0"/>
        <v>12174</v>
      </c>
      <c r="K78" s="11" t="s">
        <v>1283</v>
      </c>
      <c r="L78" s="22"/>
      <c r="M78" s="6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 x14ac:dyDescent="0.2">
      <c r="A79" s="9">
        <v>76</v>
      </c>
      <c r="B79" s="32" t="s">
        <v>489</v>
      </c>
      <c r="C79" s="130">
        <v>2</v>
      </c>
      <c r="D79" s="32" t="s">
        <v>1284</v>
      </c>
      <c r="E79" s="46" t="s">
        <v>1285</v>
      </c>
      <c r="F79" s="46" t="s">
        <v>232</v>
      </c>
      <c r="G79" s="321" t="s">
        <v>1286</v>
      </c>
      <c r="H79" s="30" t="s">
        <v>17</v>
      </c>
      <c r="I79" s="15">
        <v>5759</v>
      </c>
      <c r="J79" s="15">
        <f t="shared" si="0"/>
        <v>11518</v>
      </c>
      <c r="K79" s="11" t="s">
        <v>1283</v>
      </c>
      <c r="L79" s="22"/>
      <c r="M79" s="6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 x14ac:dyDescent="0.2">
      <c r="A80" s="9">
        <v>77</v>
      </c>
      <c r="B80" s="32" t="s">
        <v>489</v>
      </c>
      <c r="C80" s="130">
        <v>3</v>
      </c>
      <c r="D80" s="32" t="s">
        <v>1287</v>
      </c>
      <c r="E80" s="35" t="s">
        <v>1288</v>
      </c>
      <c r="F80" s="11" t="s">
        <v>1289</v>
      </c>
      <c r="G80" s="131">
        <v>2022</v>
      </c>
      <c r="H80" s="30" t="s">
        <v>17</v>
      </c>
      <c r="I80" s="15">
        <v>4136</v>
      </c>
      <c r="J80" s="15">
        <f t="shared" si="0"/>
        <v>12408</v>
      </c>
      <c r="K80" s="11" t="s">
        <v>1283</v>
      </c>
      <c r="L80" s="22"/>
      <c r="M80" s="6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 x14ac:dyDescent="0.2">
      <c r="A81" s="9">
        <v>78</v>
      </c>
      <c r="B81" s="32" t="s">
        <v>1290</v>
      </c>
      <c r="C81" s="130">
        <v>4</v>
      </c>
      <c r="D81" s="32" t="s">
        <v>1291</v>
      </c>
      <c r="E81" s="20" t="s">
        <v>1292</v>
      </c>
      <c r="F81" s="12" t="s">
        <v>428</v>
      </c>
      <c r="G81" s="131">
        <v>2023</v>
      </c>
      <c r="H81" s="30" t="s">
        <v>17</v>
      </c>
      <c r="I81" s="15">
        <v>1837.5</v>
      </c>
      <c r="J81" s="15">
        <f t="shared" si="0"/>
        <v>7350</v>
      </c>
      <c r="K81" s="11" t="s">
        <v>1293</v>
      </c>
      <c r="L81" s="22"/>
      <c r="M81" s="6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 x14ac:dyDescent="0.2">
      <c r="A82" s="9">
        <v>79</v>
      </c>
      <c r="B82" s="32" t="s">
        <v>1290</v>
      </c>
      <c r="C82" s="130">
        <v>6</v>
      </c>
      <c r="D82" s="32" t="s">
        <v>1294</v>
      </c>
      <c r="E82" s="12" t="s">
        <v>1295</v>
      </c>
      <c r="F82" s="12" t="s">
        <v>428</v>
      </c>
      <c r="G82" s="131">
        <v>2023</v>
      </c>
      <c r="H82" s="30" t="s">
        <v>17</v>
      </c>
      <c r="I82" s="15">
        <v>1500</v>
      </c>
      <c r="J82" s="15">
        <f t="shared" si="0"/>
        <v>9000</v>
      </c>
      <c r="K82" s="11" t="s">
        <v>1293</v>
      </c>
      <c r="L82" s="22"/>
      <c r="M82" s="6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 x14ac:dyDescent="0.2">
      <c r="A83" s="9">
        <v>80</v>
      </c>
      <c r="B83" s="32" t="s">
        <v>1290</v>
      </c>
      <c r="C83" s="130">
        <v>4</v>
      </c>
      <c r="D83" s="32" t="s">
        <v>1296</v>
      </c>
      <c r="E83" s="12" t="s">
        <v>1297</v>
      </c>
      <c r="F83" s="12" t="s">
        <v>428</v>
      </c>
      <c r="G83" s="131">
        <v>2023</v>
      </c>
      <c r="H83" s="30" t="s">
        <v>17</v>
      </c>
      <c r="I83" s="15">
        <v>2362.5</v>
      </c>
      <c r="J83" s="15">
        <f t="shared" si="0"/>
        <v>9450</v>
      </c>
      <c r="K83" s="11" t="s">
        <v>1293</v>
      </c>
      <c r="L83" s="22"/>
      <c r="M83" s="6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 x14ac:dyDescent="0.2">
      <c r="A84" s="9">
        <v>81</v>
      </c>
      <c r="B84" s="32" t="s">
        <v>1290</v>
      </c>
      <c r="C84" s="130">
        <v>10</v>
      </c>
      <c r="D84" s="32" t="s">
        <v>1298</v>
      </c>
      <c r="E84" s="12" t="s">
        <v>1299</v>
      </c>
      <c r="F84" s="12" t="s">
        <v>428</v>
      </c>
      <c r="G84" s="131">
        <v>2023</v>
      </c>
      <c r="H84" s="30" t="s">
        <v>17</v>
      </c>
      <c r="I84" s="15">
        <v>1530</v>
      </c>
      <c r="J84" s="15">
        <f t="shared" si="0"/>
        <v>15300</v>
      </c>
      <c r="K84" s="11" t="s">
        <v>1293</v>
      </c>
      <c r="L84" s="22"/>
      <c r="M84" s="6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 x14ac:dyDescent="0.2">
      <c r="A85" s="9">
        <v>82</v>
      </c>
      <c r="B85" s="32" t="s">
        <v>1290</v>
      </c>
      <c r="C85" s="130">
        <v>24</v>
      </c>
      <c r="D85" s="32" t="s">
        <v>1300</v>
      </c>
      <c r="E85" s="20" t="s">
        <v>1301</v>
      </c>
      <c r="F85" s="12" t="s">
        <v>428</v>
      </c>
      <c r="G85" s="131">
        <v>2023</v>
      </c>
      <c r="H85" s="30" t="s">
        <v>17</v>
      </c>
      <c r="I85" s="15">
        <v>750</v>
      </c>
      <c r="J85" s="15">
        <f t="shared" si="0"/>
        <v>18000</v>
      </c>
      <c r="K85" s="11" t="s">
        <v>1293</v>
      </c>
      <c r="L85" s="22"/>
      <c r="M85" s="6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 x14ac:dyDescent="0.2">
      <c r="A86" s="9">
        <v>83</v>
      </c>
      <c r="B86" s="32" t="s">
        <v>1290</v>
      </c>
      <c r="C86" s="130">
        <v>8</v>
      </c>
      <c r="D86" s="32" t="s">
        <v>1302</v>
      </c>
      <c r="E86" s="20" t="s">
        <v>1303</v>
      </c>
      <c r="F86" s="12" t="s">
        <v>428</v>
      </c>
      <c r="G86" s="131">
        <v>2023</v>
      </c>
      <c r="H86" s="30" t="s">
        <v>17</v>
      </c>
      <c r="I86" s="15">
        <v>1556.25</v>
      </c>
      <c r="J86" s="15">
        <f t="shared" si="0"/>
        <v>12450</v>
      </c>
      <c r="K86" s="11" t="s">
        <v>1293</v>
      </c>
      <c r="L86" s="22"/>
      <c r="M86" s="6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 x14ac:dyDescent="0.2">
      <c r="A87" s="9">
        <v>84</v>
      </c>
      <c r="B87" s="32" t="s">
        <v>1290</v>
      </c>
      <c r="C87" s="130">
        <v>12</v>
      </c>
      <c r="D87" s="32" t="s">
        <v>1304</v>
      </c>
      <c r="E87" s="20" t="s">
        <v>1305</v>
      </c>
      <c r="F87" s="12" t="s">
        <v>428</v>
      </c>
      <c r="G87" s="131">
        <v>2023</v>
      </c>
      <c r="H87" s="30" t="s">
        <v>17</v>
      </c>
      <c r="I87" s="15">
        <v>1250</v>
      </c>
      <c r="J87" s="15">
        <f t="shared" si="0"/>
        <v>15000</v>
      </c>
      <c r="K87" s="11" t="s">
        <v>1293</v>
      </c>
      <c r="L87" s="22"/>
      <c r="M87" s="6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 x14ac:dyDescent="0.2">
      <c r="A88" s="9">
        <v>85</v>
      </c>
      <c r="B88" s="27" t="s">
        <v>402</v>
      </c>
      <c r="C88" s="34">
        <v>5</v>
      </c>
      <c r="D88" s="109" t="s">
        <v>1306</v>
      </c>
      <c r="E88" s="182" t="s">
        <v>1307</v>
      </c>
      <c r="F88" s="109" t="s">
        <v>1308</v>
      </c>
      <c r="G88" s="110">
        <v>2023</v>
      </c>
      <c r="H88" s="111" t="s">
        <v>17</v>
      </c>
      <c r="I88" s="39">
        <v>1280</v>
      </c>
      <c r="J88" s="15">
        <f t="shared" si="0"/>
        <v>6400</v>
      </c>
      <c r="K88" s="11">
        <v>5728</v>
      </c>
      <c r="L88" s="322"/>
      <c r="M88" s="6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 x14ac:dyDescent="0.2">
      <c r="A89" s="9">
        <v>86</v>
      </c>
      <c r="B89" s="32" t="s">
        <v>1309</v>
      </c>
      <c r="C89" s="323">
        <v>5</v>
      </c>
      <c r="D89" s="114" t="s">
        <v>1310</v>
      </c>
      <c r="E89" s="324" t="s">
        <v>1311</v>
      </c>
      <c r="F89" s="114" t="s">
        <v>1308</v>
      </c>
      <c r="G89" s="115">
        <v>2023</v>
      </c>
      <c r="H89" s="116" t="s">
        <v>17</v>
      </c>
      <c r="I89" s="44">
        <v>908</v>
      </c>
      <c r="J89" s="15">
        <f t="shared" si="0"/>
        <v>4540</v>
      </c>
      <c r="K89" s="11">
        <v>5728</v>
      </c>
      <c r="L89" s="322"/>
      <c r="M89" s="6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 x14ac:dyDescent="0.2">
      <c r="A90" s="9">
        <v>87</v>
      </c>
      <c r="B90" s="32" t="s">
        <v>1312</v>
      </c>
      <c r="C90" s="323">
        <v>5</v>
      </c>
      <c r="D90" s="114" t="s">
        <v>1313</v>
      </c>
      <c r="E90" s="324" t="s">
        <v>1314</v>
      </c>
      <c r="F90" s="114" t="s">
        <v>1308</v>
      </c>
      <c r="G90" s="115">
        <v>2023</v>
      </c>
      <c r="H90" s="116" t="s">
        <v>17</v>
      </c>
      <c r="I90" s="44">
        <v>2164</v>
      </c>
      <c r="J90" s="15">
        <f t="shared" si="0"/>
        <v>10820</v>
      </c>
      <c r="K90" s="11">
        <v>5728</v>
      </c>
      <c r="L90" s="322"/>
      <c r="M90" s="6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 x14ac:dyDescent="0.2">
      <c r="A91" s="9">
        <v>88</v>
      </c>
      <c r="B91" s="32" t="s">
        <v>1315</v>
      </c>
      <c r="C91" s="323">
        <v>5</v>
      </c>
      <c r="D91" s="114" t="s">
        <v>1316</v>
      </c>
      <c r="E91" s="324" t="s">
        <v>1317</v>
      </c>
      <c r="F91" s="114" t="s">
        <v>1308</v>
      </c>
      <c r="G91" s="115">
        <v>2023</v>
      </c>
      <c r="H91" s="116" t="s">
        <v>17</v>
      </c>
      <c r="I91" s="44">
        <v>702</v>
      </c>
      <c r="J91" s="15">
        <f t="shared" si="0"/>
        <v>3510</v>
      </c>
      <c r="K91" s="11">
        <v>5728</v>
      </c>
      <c r="L91" s="322"/>
      <c r="M91" s="6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 x14ac:dyDescent="0.2">
      <c r="A92" s="9">
        <v>89</v>
      </c>
      <c r="B92" s="32" t="s">
        <v>1318</v>
      </c>
      <c r="C92" s="323">
        <v>5</v>
      </c>
      <c r="D92" s="114" t="s">
        <v>1319</v>
      </c>
      <c r="E92" s="324" t="s">
        <v>1320</v>
      </c>
      <c r="F92" s="114" t="s">
        <v>1308</v>
      </c>
      <c r="G92" s="115">
        <v>2023</v>
      </c>
      <c r="H92" s="116" t="s">
        <v>17</v>
      </c>
      <c r="I92" s="44">
        <v>1073</v>
      </c>
      <c r="J92" s="15">
        <f t="shared" si="0"/>
        <v>5365</v>
      </c>
      <c r="K92" s="11">
        <v>5728</v>
      </c>
      <c r="L92" s="322"/>
      <c r="M92" s="6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 x14ac:dyDescent="0.2">
      <c r="A93" s="9">
        <v>90</v>
      </c>
      <c r="B93" s="32" t="s">
        <v>1321</v>
      </c>
      <c r="C93" s="323">
        <v>5</v>
      </c>
      <c r="D93" s="114" t="s">
        <v>1322</v>
      </c>
      <c r="E93" s="324" t="s">
        <v>1323</v>
      </c>
      <c r="F93" s="114" t="s">
        <v>1308</v>
      </c>
      <c r="G93" s="115">
        <v>2023</v>
      </c>
      <c r="H93" s="116" t="s">
        <v>17</v>
      </c>
      <c r="I93" s="44">
        <v>1652</v>
      </c>
      <c r="J93" s="15">
        <f t="shared" si="0"/>
        <v>8260</v>
      </c>
      <c r="K93" s="11">
        <v>5728</v>
      </c>
      <c r="L93" s="322"/>
      <c r="M93" s="6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 x14ac:dyDescent="0.2">
      <c r="A94" s="9">
        <v>91</v>
      </c>
      <c r="B94" s="27" t="s">
        <v>489</v>
      </c>
      <c r="C94" s="130">
        <v>3</v>
      </c>
      <c r="D94" s="27" t="s">
        <v>1324</v>
      </c>
      <c r="E94" s="20" t="s">
        <v>1325</v>
      </c>
      <c r="F94" s="12" t="s">
        <v>261</v>
      </c>
      <c r="G94" s="131">
        <v>2023</v>
      </c>
      <c r="H94" s="30" t="s">
        <v>17</v>
      </c>
      <c r="I94" s="15">
        <v>405</v>
      </c>
      <c r="J94" s="15">
        <f t="shared" si="0"/>
        <v>1215</v>
      </c>
      <c r="K94" s="11" t="s">
        <v>262</v>
      </c>
      <c r="L94" s="322"/>
      <c r="M94" s="6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 x14ac:dyDescent="0.2">
      <c r="A95" s="9">
        <v>92</v>
      </c>
      <c r="B95" s="27" t="s">
        <v>133</v>
      </c>
      <c r="C95" s="28">
        <v>10</v>
      </c>
      <c r="D95" s="27" t="s">
        <v>1326</v>
      </c>
      <c r="E95" s="20" t="s">
        <v>1327</v>
      </c>
      <c r="F95" s="12" t="s">
        <v>428</v>
      </c>
      <c r="G95" s="325">
        <v>2021</v>
      </c>
      <c r="H95" s="326" t="s">
        <v>17</v>
      </c>
      <c r="I95" s="15">
        <v>1419.84</v>
      </c>
      <c r="J95" s="15">
        <f t="shared" si="0"/>
        <v>14198.4</v>
      </c>
      <c r="K95" s="11" t="s">
        <v>138</v>
      </c>
      <c r="L95" s="322"/>
      <c r="M95" s="6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 x14ac:dyDescent="0.2">
      <c r="A96" s="9">
        <v>93</v>
      </c>
      <c r="B96" s="27" t="s">
        <v>133</v>
      </c>
      <c r="C96" s="28">
        <v>2</v>
      </c>
      <c r="D96" s="27" t="s">
        <v>1328</v>
      </c>
      <c r="E96" s="20" t="s">
        <v>1329</v>
      </c>
      <c r="F96" s="12" t="s">
        <v>1289</v>
      </c>
      <c r="G96" s="325">
        <v>2021</v>
      </c>
      <c r="H96" s="326" t="s">
        <v>17</v>
      </c>
      <c r="I96" s="15">
        <v>1089.19</v>
      </c>
      <c r="J96" s="15">
        <f t="shared" si="0"/>
        <v>2178.38</v>
      </c>
      <c r="K96" s="11" t="s">
        <v>138</v>
      </c>
      <c r="L96" s="322"/>
      <c r="M96" s="6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 x14ac:dyDescent="0.2">
      <c r="A97" s="9">
        <v>94</v>
      </c>
      <c r="B97" s="27" t="s">
        <v>485</v>
      </c>
      <c r="C97" s="28">
        <v>2</v>
      </c>
      <c r="D97" s="27" t="s">
        <v>1330</v>
      </c>
      <c r="E97" s="20" t="s">
        <v>1331</v>
      </c>
      <c r="F97" s="12" t="s">
        <v>1332</v>
      </c>
      <c r="G97" s="325">
        <v>2021</v>
      </c>
      <c r="H97" s="326" t="s">
        <v>17</v>
      </c>
      <c r="I97" s="15">
        <v>1825</v>
      </c>
      <c r="J97" s="15">
        <f t="shared" si="0"/>
        <v>3650</v>
      </c>
      <c r="K97" s="11">
        <v>618</v>
      </c>
      <c r="L97" s="322"/>
      <c r="M97" s="6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 x14ac:dyDescent="0.2">
      <c r="A98" s="9">
        <v>95</v>
      </c>
      <c r="B98" s="27" t="s">
        <v>485</v>
      </c>
      <c r="C98" s="28">
        <v>2</v>
      </c>
      <c r="D98" s="27" t="s">
        <v>1333</v>
      </c>
      <c r="E98" s="20" t="s">
        <v>1334</v>
      </c>
      <c r="F98" s="12" t="s">
        <v>488</v>
      </c>
      <c r="G98" s="325">
        <v>2022</v>
      </c>
      <c r="H98" s="326" t="s">
        <v>17</v>
      </c>
      <c r="I98" s="15">
        <v>912</v>
      </c>
      <c r="J98" s="15">
        <f t="shared" si="0"/>
        <v>1824</v>
      </c>
      <c r="K98" s="11">
        <v>618</v>
      </c>
      <c r="L98" s="322"/>
      <c r="M98" s="6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 x14ac:dyDescent="0.2">
      <c r="A99" s="9">
        <v>96</v>
      </c>
      <c r="B99" s="27" t="s">
        <v>485</v>
      </c>
      <c r="C99" s="28">
        <v>2</v>
      </c>
      <c r="D99" s="27" t="s">
        <v>1335</v>
      </c>
      <c r="E99" s="20" t="s">
        <v>1336</v>
      </c>
      <c r="F99" s="12" t="s">
        <v>488</v>
      </c>
      <c r="G99" s="325">
        <v>2021</v>
      </c>
      <c r="H99" s="326" t="s">
        <v>17</v>
      </c>
      <c r="I99" s="15">
        <v>1560</v>
      </c>
      <c r="J99" s="15">
        <f t="shared" si="0"/>
        <v>3120</v>
      </c>
      <c r="K99" s="11">
        <v>618</v>
      </c>
      <c r="L99" s="322"/>
      <c r="M99" s="6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 x14ac:dyDescent="0.2">
      <c r="A100" s="9">
        <v>97</v>
      </c>
      <c r="B100" s="27" t="s">
        <v>485</v>
      </c>
      <c r="C100" s="28">
        <v>2</v>
      </c>
      <c r="D100" s="27" t="s">
        <v>1337</v>
      </c>
      <c r="E100" s="20" t="s">
        <v>1338</v>
      </c>
      <c r="F100" s="12" t="s">
        <v>1332</v>
      </c>
      <c r="G100" s="325">
        <v>2020</v>
      </c>
      <c r="H100" s="326" t="s">
        <v>17</v>
      </c>
      <c r="I100" s="15">
        <v>1975</v>
      </c>
      <c r="J100" s="15">
        <f t="shared" si="0"/>
        <v>3950</v>
      </c>
      <c r="K100" s="11">
        <v>618</v>
      </c>
      <c r="L100" s="322"/>
      <c r="M100" s="6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 x14ac:dyDescent="0.2">
      <c r="A101" s="9">
        <v>98</v>
      </c>
      <c r="B101" s="27" t="s">
        <v>485</v>
      </c>
      <c r="C101" s="28">
        <v>2</v>
      </c>
      <c r="D101" s="27" t="s">
        <v>1339</v>
      </c>
      <c r="E101" s="20" t="s">
        <v>1340</v>
      </c>
      <c r="F101" s="12" t="s">
        <v>1332</v>
      </c>
      <c r="G101" s="325">
        <v>2020</v>
      </c>
      <c r="H101" s="326" t="s">
        <v>17</v>
      </c>
      <c r="I101" s="15">
        <v>1305</v>
      </c>
      <c r="J101" s="15">
        <f t="shared" si="0"/>
        <v>2610</v>
      </c>
      <c r="K101" s="11">
        <v>618</v>
      </c>
      <c r="L101" s="322"/>
      <c r="M101" s="6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 x14ac:dyDescent="0.2">
      <c r="A102" s="9">
        <v>99</v>
      </c>
      <c r="B102" s="27" t="s">
        <v>485</v>
      </c>
      <c r="C102" s="28">
        <v>2</v>
      </c>
      <c r="D102" s="27" t="s">
        <v>1341</v>
      </c>
      <c r="E102" s="20" t="s">
        <v>1336</v>
      </c>
      <c r="F102" s="12" t="s">
        <v>488</v>
      </c>
      <c r="G102" s="325">
        <v>2021</v>
      </c>
      <c r="H102" s="326" t="s">
        <v>17</v>
      </c>
      <c r="I102" s="15">
        <v>1008</v>
      </c>
      <c r="J102" s="15">
        <f t="shared" si="0"/>
        <v>2016</v>
      </c>
      <c r="K102" s="11">
        <v>618</v>
      </c>
      <c r="L102" s="322"/>
      <c r="M102" s="6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 x14ac:dyDescent="0.2">
      <c r="A103" s="9">
        <v>100</v>
      </c>
      <c r="B103" s="27" t="s">
        <v>485</v>
      </c>
      <c r="C103" s="28">
        <v>2</v>
      </c>
      <c r="D103" s="27" t="s">
        <v>1342</v>
      </c>
      <c r="E103" s="20" t="s">
        <v>1343</v>
      </c>
      <c r="F103" s="12" t="s">
        <v>488</v>
      </c>
      <c r="G103" s="325">
        <v>2022</v>
      </c>
      <c r="H103" s="326" t="s">
        <v>17</v>
      </c>
      <c r="I103" s="15">
        <v>1560</v>
      </c>
      <c r="J103" s="15">
        <f t="shared" si="0"/>
        <v>3120</v>
      </c>
      <c r="K103" s="11">
        <v>618</v>
      </c>
      <c r="L103" s="322"/>
      <c r="M103" s="6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 x14ac:dyDescent="0.2">
      <c r="A104" s="9">
        <v>101</v>
      </c>
      <c r="B104" s="27" t="s">
        <v>485</v>
      </c>
      <c r="C104" s="28">
        <v>2</v>
      </c>
      <c r="D104" s="27" t="s">
        <v>1344</v>
      </c>
      <c r="E104" s="20" t="s">
        <v>1345</v>
      </c>
      <c r="F104" s="12" t="s">
        <v>488</v>
      </c>
      <c r="G104" s="325">
        <v>2022</v>
      </c>
      <c r="H104" s="326" t="s">
        <v>17</v>
      </c>
      <c r="I104" s="15">
        <v>1008</v>
      </c>
      <c r="J104" s="15">
        <f t="shared" si="0"/>
        <v>2016</v>
      </c>
      <c r="K104" s="11">
        <v>618</v>
      </c>
      <c r="L104" s="322"/>
      <c r="M104" s="6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 x14ac:dyDescent="0.2">
      <c r="A105" s="9">
        <v>102</v>
      </c>
      <c r="B105" s="27" t="s">
        <v>485</v>
      </c>
      <c r="C105" s="28">
        <v>2</v>
      </c>
      <c r="D105" s="27" t="s">
        <v>1346</v>
      </c>
      <c r="E105" s="20" t="s">
        <v>1345</v>
      </c>
      <c r="F105" s="12" t="s">
        <v>488</v>
      </c>
      <c r="G105" s="325">
        <v>2022</v>
      </c>
      <c r="H105" s="326" t="s">
        <v>17</v>
      </c>
      <c r="I105" s="15">
        <v>1152</v>
      </c>
      <c r="J105" s="15">
        <f t="shared" si="0"/>
        <v>2304</v>
      </c>
      <c r="K105" s="11">
        <v>618</v>
      </c>
      <c r="L105" s="322"/>
      <c r="M105" s="6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 x14ac:dyDescent="0.2">
      <c r="A106" s="9">
        <v>103</v>
      </c>
      <c r="B106" s="27" t="s">
        <v>485</v>
      </c>
      <c r="C106" s="28">
        <v>2</v>
      </c>
      <c r="D106" s="27" t="s">
        <v>1347</v>
      </c>
      <c r="E106" s="20" t="s">
        <v>1348</v>
      </c>
      <c r="F106" s="12" t="s">
        <v>488</v>
      </c>
      <c r="G106" s="325">
        <v>2023</v>
      </c>
      <c r="H106" s="326" t="s">
        <v>17</v>
      </c>
      <c r="I106" s="15">
        <v>1320</v>
      </c>
      <c r="J106" s="15">
        <f t="shared" si="0"/>
        <v>2640</v>
      </c>
      <c r="K106" s="11">
        <v>618</v>
      </c>
      <c r="L106" s="322"/>
      <c r="M106" s="6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 x14ac:dyDescent="0.2">
      <c r="A107" s="9">
        <v>104</v>
      </c>
      <c r="B107" s="27" t="s">
        <v>485</v>
      </c>
      <c r="C107" s="28">
        <v>2</v>
      </c>
      <c r="D107" s="27" t="s">
        <v>1349</v>
      </c>
      <c r="E107" s="20" t="s">
        <v>1350</v>
      </c>
      <c r="F107" s="12" t="s">
        <v>1332</v>
      </c>
      <c r="G107" s="325">
        <v>2022</v>
      </c>
      <c r="H107" s="326" t="s">
        <v>17</v>
      </c>
      <c r="I107" s="15">
        <v>675</v>
      </c>
      <c r="J107" s="15">
        <f t="shared" si="0"/>
        <v>1350</v>
      </c>
      <c r="K107" s="11">
        <v>618</v>
      </c>
      <c r="L107" s="322"/>
      <c r="M107" s="6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 x14ac:dyDescent="0.2">
      <c r="A108" s="9">
        <v>105</v>
      </c>
      <c r="B108" s="27" t="s">
        <v>485</v>
      </c>
      <c r="C108" s="28">
        <v>2</v>
      </c>
      <c r="D108" s="27" t="s">
        <v>1351</v>
      </c>
      <c r="E108" s="20" t="s">
        <v>1352</v>
      </c>
      <c r="F108" s="12" t="s">
        <v>488</v>
      </c>
      <c r="G108" s="325">
        <v>2020</v>
      </c>
      <c r="H108" s="326" t="s">
        <v>17</v>
      </c>
      <c r="I108" s="15">
        <v>960</v>
      </c>
      <c r="J108" s="15">
        <f t="shared" si="0"/>
        <v>1920</v>
      </c>
      <c r="K108" s="11">
        <v>618</v>
      </c>
      <c r="L108" s="322"/>
      <c r="M108" s="6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 x14ac:dyDescent="0.2">
      <c r="A109" s="9">
        <v>106</v>
      </c>
      <c r="B109" s="27" t="s">
        <v>485</v>
      </c>
      <c r="C109" s="28">
        <v>2</v>
      </c>
      <c r="D109" s="27" t="s">
        <v>1353</v>
      </c>
      <c r="E109" s="20" t="s">
        <v>1354</v>
      </c>
      <c r="F109" s="12" t="s">
        <v>1332</v>
      </c>
      <c r="G109" s="325">
        <v>2018</v>
      </c>
      <c r="H109" s="326" t="s">
        <v>17</v>
      </c>
      <c r="I109" s="15">
        <v>1840</v>
      </c>
      <c r="J109" s="15">
        <f t="shared" si="0"/>
        <v>3680</v>
      </c>
      <c r="K109" s="11">
        <v>618</v>
      </c>
      <c r="L109" s="322"/>
      <c r="M109" s="6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 x14ac:dyDescent="0.2">
      <c r="A110" s="9">
        <v>107</v>
      </c>
      <c r="B110" s="27" t="s">
        <v>485</v>
      </c>
      <c r="C110" s="28">
        <v>2</v>
      </c>
      <c r="D110" s="27" t="s">
        <v>1355</v>
      </c>
      <c r="E110" s="20" t="s">
        <v>1356</v>
      </c>
      <c r="F110" s="12" t="s">
        <v>1332</v>
      </c>
      <c r="G110" s="325">
        <v>2023</v>
      </c>
      <c r="H110" s="326" t="s">
        <v>17</v>
      </c>
      <c r="I110" s="15">
        <v>1885</v>
      </c>
      <c r="J110" s="15">
        <f t="shared" si="0"/>
        <v>3770</v>
      </c>
      <c r="K110" s="11">
        <v>618</v>
      </c>
      <c r="L110" s="322"/>
      <c r="M110" s="6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 x14ac:dyDescent="0.2">
      <c r="A111" s="9">
        <v>108</v>
      </c>
      <c r="B111" s="27" t="s">
        <v>485</v>
      </c>
      <c r="C111" s="28">
        <v>2</v>
      </c>
      <c r="D111" s="27" t="s">
        <v>1357</v>
      </c>
      <c r="E111" s="20" t="s">
        <v>1358</v>
      </c>
      <c r="F111" s="12" t="s">
        <v>488</v>
      </c>
      <c r="G111" s="325">
        <v>2021</v>
      </c>
      <c r="H111" s="326" t="s">
        <v>17</v>
      </c>
      <c r="I111" s="15">
        <v>1008</v>
      </c>
      <c r="J111" s="15">
        <f t="shared" si="0"/>
        <v>2016</v>
      </c>
      <c r="K111" s="11">
        <v>618</v>
      </c>
      <c r="L111" s="322"/>
      <c r="M111" s="6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 x14ac:dyDescent="0.2">
      <c r="A112" s="9">
        <v>109</v>
      </c>
      <c r="B112" s="27" t="s">
        <v>485</v>
      </c>
      <c r="C112" s="28">
        <v>2</v>
      </c>
      <c r="D112" s="27" t="s">
        <v>1359</v>
      </c>
      <c r="E112" s="20" t="s">
        <v>1360</v>
      </c>
      <c r="F112" s="12" t="s">
        <v>1332</v>
      </c>
      <c r="G112" s="325">
        <v>2021</v>
      </c>
      <c r="H112" s="326" t="s">
        <v>17</v>
      </c>
      <c r="I112" s="15">
        <v>875</v>
      </c>
      <c r="J112" s="15">
        <f t="shared" si="0"/>
        <v>1750</v>
      </c>
      <c r="K112" s="11">
        <v>618</v>
      </c>
      <c r="L112" s="322"/>
      <c r="M112" s="6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 x14ac:dyDescent="0.2">
      <c r="A113" s="9">
        <v>110</v>
      </c>
      <c r="B113" s="27" t="s">
        <v>485</v>
      </c>
      <c r="C113" s="28">
        <v>2</v>
      </c>
      <c r="D113" s="27" t="s">
        <v>1361</v>
      </c>
      <c r="E113" s="20" t="s">
        <v>1362</v>
      </c>
      <c r="F113" s="12" t="s">
        <v>1332</v>
      </c>
      <c r="G113" s="325">
        <v>2021</v>
      </c>
      <c r="H113" s="326" t="s">
        <v>17</v>
      </c>
      <c r="I113" s="15">
        <v>1010</v>
      </c>
      <c r="J113" s="15">
        <f t="shared" si="0"/>
        <v>2020</v>
      </c>
      <c r="K113" s="11">
        <v>618</v>
      </c>
      <c r="L113" s="322"/>
      <c r="M113" s="6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 x14ac:dyDescent="0.2">
      <c r="A114" s="9">
        <v>111</v>
      </c>
      <c r="B114" s="27" t="s">
        <v>485</v>
      </c>
      <c r="C114" s="28">
        <v>2</v>
      </c>
      <c r="D114" s="27" t="s">
        <v>1363</v>
      </c>
      <c r="E114" s="20" t="s">
        <v>1364</v>
      </c>
      <c r="F114" s="12" t="s">
        <v>1332</v>
      </c>
      <c r="G114" s="325">
        <v>2022</v>
      </c>
      <c r="H114" s="326" t="s">
        <v>17</v>
      </c>
      <c r="I114" s="15">
        <v>2105</v>
      </c>
      <c r="J114" s="15">
        <f t="shared" si="0"/>
        <v>4210</v>
      </c>
      <c r="K114" s="11">
        <v>618</v>
      </c>
      <c r="L114" s="322"/>
      <c r="M114" s="6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 x14ac:dyDescent="0.2">
      <c r="A115" s="9">
        <v>112</v>
      </c>
      <c r="B115" s="27" t="s">
        <v>485</v>
      </c>
      <c r="C115" s="28">
        <v>2</v>
      </c>
      <c r="D115" s="27" t="s">
        <v>1365</v>
      </c>
      <c r="E115" s="20" t="s">
        <v>1352</v>
      </c>
      <c r="F115" s="12" t="s">
        <v>488</v>
      </c>
      <c r="G115" s="325">
        <v>2023</v>
      </c>
      <c r="H115" s="326" t="s">
        <v>17</v>
      </c>
      <c r="I115" s="15">
        <v>2160</v>
      </c>
      <c r="J115" s="15">
        <f t="shared" si="0"/>
        <v>4320</v>
      </c>
      <c r="K115" s="11">
        <v>618</v>
      </c>
      <c r="L115" s="322"/>
      <c r="M115" s="6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 x14ac:dyDescent="0.2">
      <c r="A116" s="9">
        <v>113</v>
      </c>
      <c r="B116" s="27" t="s">
        <v>485</v>
      </c>
      <c r="C116" s="28">
        <v>3</v>
      </c>
      <c r="D116" s="27" t="s">
        <v>1366</v>
      </c>
      <c r="E116" s="20" t="s">
        <v>1367</v>
      </c>
      <c r="F116" s="12" t="s">
        <v>1332</v>
      </c>
      <c r="G116" s="325">
        <v>2022</v>
      </c>
      <c r="H116" s="326" t="s">
        <v>17</v>
      </c>
      <c r="I116" s="15">
        <v>1970</v>
      </c>
      <c r="J116" s="15">
        <f t="shared" si="0"/>
        <v>5910</v>
      </c>
      <c r="K116" s="11">
        <v>618</v>
      </c>
      <c r="L116" s="322"/>
      <c r="M116" s="6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 x14ac:dyDescent="0.2">
      <c r="A117" s="9">
        <v>114</v>
      </c>
      <c r="B117" s="27" t="s">
        <v>485</v>
      </c>
      <c r="C117" s="28">
        <v>2</v>
      </c>
      <c r="D117" s="27" t="s">
        <v>1368</v>
      </c>
      <c r="E117" s="20" t="s">
        <v>1369</v>
      </c>
      <c r="F117" s="12" t="s">
        <v>488</v>
      </c>
      <c r="G117" s="325">
        <v>2023</v>
      </c>
      <c r="H117" s="326" t="s">
        <v>17</v>
      </c>
      <c r="I117" s="15">
        <v>1080</v>
      </c>
      <c r="J117" s="15">
        <f t="shared" si="0"/>
        <v>2160</v>
      </c>
      <c r="K117" s="11">
        <v>618</v>
      </c>
      <c r="L117" s="322"/>
      <c r="M117" s="6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 x14ac:dyDescent="0.2">
      <c r="A118" s="9">
        <v>115</v>
      </c>
      <c r="B118" s="27" t="s">
        <v>485</v>
      </c>
      <c r="C118" s="28">
        <v>2</v>
      </c>
      <c r="D118" s="27" t="s">
        <v>1370</v>
      </c>
      <c r="E118" s="20" t="s">
        <v>1371</v>
      </c>
      <c r="F118" s="12" t="s">
        <v>1332</v>
      </c>
      <c r="G118" s="325">
        <v>2021</v>
      </c>
      <c r="H118" s="326" t="s">
        <v>17</v>
      </c>
      <c r="I118" s="15">
        <v>1010</v>
      </c>
      <c r="J118" s="15">
        <f t="shared" si="0"/>
        <v>2020</v>
      </c>
      <c r="K118" s="11">
        <v>618</v>
      </c>
      <c r="L118" s="322"/>
      <c r="M118" s="6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 x14ac:dyDescent="0.2">
      <c r="A119" s="9">
        <v>116</v>
      </c>
      <c r="B119" s="27" t="s">
        <v>485</v>
      </c>
      <c r="C119" s="28">
        <v>2</v>
      </c>
      <c r="D119" s="27" t="s">
        <v>1372</v>
      </c>
      <c r="E119" s="20" t="s">
        <v>1373</v>
      </c>
      <c r="F119" s="12" t="s">
        <v>1332</v>
      </c>
      <c r="G119" s="325">
        <v>2022</v>
      </c>
      <c r="H119" s="326" t="s">
        <v>17</v>
      </c>
      <c r="I119" s="15">
        <v>2105</v>
      </c>
      <c r="J119" s="15">
        <f t="shared" si="0"/>
        <v>4210</v>
      </c>
      <c r="K119" s="11">
        <v>618</v>
      </c>
      <c r="L119" s="322"/>
      <c r="M119" s="6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 x14ac:dyDescent="0.2">
      <c r="A120" s="9">
        <v>117</v>
      </c>
      <c r="B120" s="27" t="s">
        <v>485</v>
      </c>
      <c r="C120" s="28">
        <v>2</v>
      </c>
      <c r="D120" s="27" t="s">
        <v>1374</v>
      </c>
      <c r="E120" s="20" t="s">
        <v>1375</v>
      </c>
      <c r="F120" s="12" t="s">
        <v>1332</v>
      </c>
      <c r="G120" s="325">
        <v>2022</v>
      </c>
      <c r="H120" s="326" t="s">
        <v>17</v>
      </c>
      <c r="I120" s="15">
        <v>1515</v>
      </c>
      <c r="J120" s="15">
        <f t="shared" si="0"/>
        <v>3030</v>
      </c>
      <c r="K120" s="11">
        <v>618</v>
      </c>
      <c r="L120" s="322"/>
      <c r="M120" s="6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 x14ac:dyDescent="0.2">
      <c r="A121" s="9">
        <v>118</v>
      </c>
      <c r="B121" s="27" t="s">
        <v>485</v>
      </c>
      <c r="C121" s="28">
        <v>2</v>
      </c>
      <c r="D121" s="27" t="s">
        <v>1376</v>
      </c>
      <c r="E121" s="20" t="s">
        <v>1345</v>
      </c>
      <c r="F121" s="12" t="s">
        <v>488</v>
      </c>
      <c r="G121" s="325">
        <v>2022</v>
      </c>
      <c r="H121" s="326" t="s">
        <v>17</v>
      </c>
      <c r="I121" s="15">
        <v>1080</v>
      </c>
      <c r="J121" s="15">
        <f t="shared" si="0"/>
        <v>2160</v>
      </c>
      <c r="K121" s="11">
        <v>618</v>
      </c>
      <c r="L121" s="322"/>
      <c r="M121" s="6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 x14ac:dyDescent="0.2">
      <c r="A122" s="9">
        <v>119</v>
      </c>
      <c r="B122" s="27" t="s">
        <v>133</v>
      </c>
      <c r="C122" s="28">
        <v>10</v>
      </c>
      <c r="D122" s="27" t="s">
        <v>1377</v>
      </c>
      <c r="E122" s="20" t="s">
        <v>1378</v>
      </c>
      <c r="F122" s="12" t="s">
        <v>428</v>
      </c>
      <c r="G122" s="325">
        <v>2022</v>
      </c>
      <c r="H122" s="326" t="s">
        <v>17</v>
      </c>
      <c r="I122" s="15">
        <v>535.91999999999996</v>
      </c>
      <c r="J122" s="15">
        <f t="shared" si="0"/>
        <v>5359.2</v>
      </c>
      <c r="K122" s="11" t="s">
        <v>138</v>
      </c>
      <c r="L122" s="322"/>
      <c r="M122" s="6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 x14ac:dyDescent="0.2">
      <c r="A123" s="49"/>
      <c r="B123" s="327"/>
      <c r="C123" s="328"/>
      <c r="D123" s="327"/>
      <c r="E123" s="50"/>
      <c r="F123" s="329"/>
      <c r="G123" s="330"/>
      <c r="H123" s="331"/>
      <c r="I123" s="332"/>
      <c r="J123" s="332"/>
      <c r="K123" s="50"/>
      <c r="L123" s="322"/>
      <c r="M123" s="6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 x14ac:dyDescent="0.2">
      <c r="A124" s="55"/>
      <c r="B124" s="56"/>
      <c r="C124" s="57"/>
      <c r="D124" s="56"/>
      <c r="E124" s="56"/>
      <c r="F124" s="56"/>
      <c r="G124" s="58"/>
      <c r="H124" s="56"/>
      <c r="I124" s="56"/>
      <c r="J124" s="59"/>
      <c r="K124" s="60"/>
      <c r="L124" s="61"/>
      <c r="M124" s="6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 x14ac:dyDescent="0.25">
      <c r="A125" s="62"/>
      <c r="B125" s="63"/>
      <c r="C125" s="63"/>
      <c r="D125" s="64"/>
      <c r="E125" s="64"/>
      <c r="F125" s="64"/>
      <c r="G125" s="64"/>
      <c r="H125" s="64"/>
      <c r="I125" s="64"/>
      <c r="J125" s="64"/>
      <c r="K125" s="65"/>
      <c r="L125" s="64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 x14ac:dyDescent="0.2">
      <c r="A126" s="1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 x14ac:dyDescent="0.2">
      <c r="A127" s="67"/>
      <c r="B127" s="68"/>
      <c r="C127" s="68"/>
      <c r="D127" s="68"/>
      <c r="E127" s="68"/>
      <c r="F127" s="68"/>
      <c r="G127" s="68"/>
      <c r="H127" s="68"/>
      <c r="I127" s="68"/>
      <c r="J127" s="68"/>
      <c r="K127" s="69"/>
      <c r="L127" s="70"/>
      <c r="M127" s="6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 x14ac:dyDescent="0.2">
      <c r="A128" s="71"/>
      <c r="B128" s="72"/>
      <c r="C128" s="64"/>
      <c r="D128" s="64"/>
      <c r="E128" s="64"/>
      <c r="F128" s="64"/>
      <c r="G128" s="64"/>
      <c r="H128" s="64"/>
      <c r="I128" s="64"/>
      <c r="J128" s="73"/>
      <c r="K128" s="74"/>
      <c r="L128" s="75"/>
      <c r="M128" s="6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 x14ac:dyDescent="0.25">
      <c r="A129" s="76" t="s">
        <v>140</v>
      </c>
      <c r="B129" s="76" t="s">
        <v>141</v>
      </c>
      <c r="C129" s="77"/>
      <c r="D129" s="66"/>
      <c r="E129" s="66"/>
      <c r="F129" s="66"/>
      <c r="G129" s="66"/>
      <c r="H129" s="66"/>
      <c r="I129" s="93"/>
      <c r="J129" s="79" t="s">
        <v>11</v>
      </c>
      <c r="K129" s="80">
        <f>SUM(J4:J122)</f>
        <v>749553.48</v>
      </c>
      <c r="L129" s="75"/>
      <c r="M129" s="6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 x14ac:dyDescent="0.25">
      <c r="A130" s="81">
        <v>119</v>
      </c>
      <c r="B130" s="82">
        <v>571</v>
      </c>
      <c r="C130" s="83" t="s">
        <v>142</v>
      </c>
      <c r="D130" s="68"/>
      <c r="E130" s="68"/>
      <c r="F130" s="68"/>
      <c r="G130" s="68"/>
      <c r="H130" s="68"/>
      <c r="I130" s="68"/>
      <c r="J130" s="68"/>
      <c r="K130" s="84"/>
      <c r="L130" s="85"/>
      <c r="M130" s="6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21.75" customHeight="1" x14ac:dyDescent="0.2">
      <c r="A131" s="86"/>
      <c r="B131" s="87"/>
      <c r="C131" s="64"/>
      <c r="D131" s="64"/>
      <c r="E131" s="64"/>
      <c r="F131" s="72"/>
      <c r="G131" s="72"/>
      <c r="H131" s="64"/>
      <c r="I131" s="64"/>
      <c r="J131" s="64"/>
      <c r="K131" s="73"/>
      <c r="L131" s="73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22.5" customHeight="1" x14ac:dyDescent="0.25">
      <c r="A132" s="88"/>
      <c r="B132" s="89"/>
      <c r="C132" s="89"/>
      <c r="D132" s="89"/>
      <c r="E132" s="90"/>
      <c r="F132" s="91" t="s">
        <v>140</v>
      </c>
      <c r="G132" s="91" t="s">
        <v>141</v>
      </c>
      <c r="H132" s="92"/>
      <c r="I132" s="66"/>
      <c r="J132" s="93"/>
      <c r="K132" s="451" t="s">
        <v>143</v>
      </c>
      <c r="L132" s="452"/>
      <c r="M132" s="6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 x14ac:dyDescent="0.25">
      <c r="A133" s="88"/>
      <c r="B133" s="89"/>
      <c r="C133" s="89"/>
      <c r="D133" s="89"/>
      <c r="E133" s="90"/>
      <c r="F133" s="94">
        <f t="shared" ref="F133:G133" si="1">A130</f>
        <v>119</v>
      </c>
      <c r="G133" s="82">
        <f t="shared" si="1"/>
        <v>571</v>
      </c>
      <c r="H133" s="79" t="s">
        <v>144</v>
      </c>
      <c r="I133" s="96"/>
      <c r="J133" s="80">
        <f>K129</f>
        <v>749553.48</v>
      </c>
      <c r="K133" s="453">
        <v>200000</v>
      </c>
      <c r="L133" s="454"/>
      <c r="M133" s="6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 x14ac:dyDescent="0.2">
      <c r="A134" s="97"/>
      <c r="B134" s="2"/>
      <c r="C134" s="2"/>
      <c r="D134" s="2"/>
      <c r="E134" s="2"/>
      <c r="F134" s="191"/>
      <c r="G134" s="191"/>
      <c r="H134" s="119"/>
      <c r="I134" s="119"/>
      <c r="J134" s="119"/>
      <c r="K134" s="119"/>
      <c r="L134" s="11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21" customHeight="1" x14ac:dyDescent="0.2">
      <c r="A135" s="9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 x14ac:dyDescent="0.2">
      <c r="A136" s="246"/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22.5" customHeight="1" x14ac:dyDescent="0.4">
      <c r="A137" s="20"/>
      <c r="B137" s="462"/>
      <c r="C137" s="463"/>
      <c r="D137" s="463"/>
      <c r="E137" s="463"/>
      <c r="F137" s="463"/>
      <c r="G137" s="463"/>
      <c r="H137" s="463"/>
      <c r="I137" s="463"/>
      <c r="J137" s="463"/>
      <c r="K137" s="463"/>
      <c r="L137" s="460"/>
      <c r="M137" s="107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28.5" customHeight="1" x14ac:dyDescent="0.4">
      <c r="A138" s="248"/>
      <c r="B138" s="466"/>
      <c r="C138" s="463"/>
      <c r="D138" s="463"/>
      <c r="E138" s="463"/>
      <c r="F138" s="463"/>
      <c r="G138" s="463"/>
      <c r="H138" s="463"/>
      <c r="I138" s="463"/>
      <c r="J138" s="460"/>
      <c r="K138" s="190"/>
      <c r="L138" s="190"/>
      <c r="M138" s="107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</sheetData>
  <mergeCells count="7">
    <mergeCell ref="B137:L137"/>
    <mergeCell ref="B138:J138"/>
    <mergeCell ref="B1:L1"/>
    <mergeCell ref="A2:A3"/>
    <mergeCell ref="B2:J2"/>
    <mergeCell ref="K132:L132"/>
    <mergeCell ref="K133:L133"/>
  </mergeCells>
  <pageMargins left="0.7" right="0.7" top="0.75" bottom="0.75" header="0" footer="0"/>
  <pageSetup orientation="portrait"/>
  <headerFooter>
    <oddFooter>&amp;C000000&amp;P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1"/>
  <sheetViews>
    <sheetView showGridLines="0" topLeftCell="A58" workbookViewId="0">
      <selection activeCell="K78" sqref="K78"/>
    </sheetView>
  </sheetViews>
  <sheetFormatPr baseColWidth="10" defaultColWidth="12.625" defaultRowHeight="15" customHeight="1" x14ac:dyDescent="0.2"/>
  <cols>
    <col min="1" max="1" width="7.875" customWidth="1"/>
    <col min="2" max="2" width="15" customWidth="1"/>
    <col min="3" max="3" width="10.375" customWidth="1"/>
    <col min="4" max="4" width="52.125" customWidth="1"/>
    <col min="5" max="5" width="32.375" customWidth="1"/>
    <col min="6" max="6" width="17.375" customWidth="1"/>
    <col min="7" max="7" width="15.875" customWidth="1"/>
    <col min="8" max="8" width="16.875" customWidth="1"/>
    <col min="9" max="9" width="16.375" customWidth="1"/>
    <col min="10" max="10" width="17.625" customWidth="1"/>
    <col min="11" max="11" width="15.375" customWidth="1"/>
    <col min="12" max="12" width="14.875" customWidth="1"/>
    <col min="13" max="13" width="9.3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1379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1380</v>
      </c>
      <c r="C4" s="11">
        <v>10</v>
      </c>
      <c r="D4" s="12" t="s">
        <v>1381</v>
      </c>
      <c r="E4" s="27" t="s">
        <v>1382</v>
      </c>
      <c r="F4" s="27" t="s">
        <v>443</v>
      </c>
      <c r="G4" s="12" t="s">
        <v>1383</v>
      </c>
      <c r="H4" s="333" t="s">
        <v>17</v>
      </c>
      <c r="I4" s="15">
        <v>1443</v>
      </c>
      <c r="J4" s="15">
        <f t="shared" ref="J4:J70" si="0">I4*C4</f>
        <v>14430</v>
      </c>
      <c r="K4" s="11" t="s">
        <v>18</v>
      </c>
      <c r="L4" s="17"/>
      <c r="M4" s="6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1384</v>
      </c>
      <c r="C5" s="11">
        <v>3</v>
      </c>
      <c r="D5" s="12" t="s">
        <v>1385</v>
      </c>
      <c r="E5" s="27" t="s">
        <v>1386</v>
      </c>
      <c r="F5" s="27" t="s">
        <v>283</v>
      </c>
      <c r="G5" s="20">
        <v>2011</v>
      </c>
      <c r="H5" s="333" t="s">
        <v>17</v>
      </c>
      <c r="I5" s="15">
        <v>1925</v>
      </c>
      <c r="J5" s="15">
        <f t="shared" si="0"/>
        <v>5775</v>
      </c>
      <c r="K5" s="11" t="s">
        <v>18</v>
      </c>
      <c r="L5" s="17"/>
      <c r="M5" s="6"/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9">
        <v>3</v>
      </c>
      <c r="B6" s="32" t="s">
        <v>1387</v>
      </c>
      <c r="C6" s="11">
        <v>5</v>
      </c>
      <c r="D6" s="12" t="s">
        <v>1388</v>
      </c>
      <c r="E6" s="27" t="s">
        <v>1389</v>
      </c>
      <c r="F6" s="27" t="s">
        <v>428</v>
      </c>
      <c r="G6" s="20">
        <v>2019</v>
      </c>
      <c r="H6" s="333" t="s">
        <v>17</v>
      </c>
      <c r="I6" s="15">
        <v>393</v>
      </c>
      <c r="J6" s="15">
        <f t="shared" si="0"/>
        <v>1965</v>
      </c>
      <c r="K6" s="11" t="s">
        <v>18</v>
      </c>
      <c r="L6" s="17"/>
      <c r="M6" s="6"/>
      <c r="N6" s="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32" t="s">
        <v>1390</v>
      </c>
      <c r="C7" s="11">
        <v>8</v>
      </c>
      <c r="D7" s="12" t="s">
        <v>1391</v>
      </c>
      <c r="E7" s="27" t="s">
        <v>1392</v>
      </c>
      <c r="F7" s="27" t="s">
        <v>443</v>
      </c>
      <c r="G7" s="13">
        <v>2022</v>
      </c>
      <c r="H7" s="10" t="s">
        <v>150</v>
      </c>
      <c r="I7" s="15">
        <v>694</v>
      </c>
      <c r="J7" s="15">
        <f t="shared" si="0"/>
        <v>5552</v>
      </c>
      <c r="K7" s="11" t="s">
        <v>18</v>
      </c>
      <c r="L7" s="17"/>
      <c r="M7" s="6"/>
      <c r="N7" s="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32" t="s">
        <v>1393</v>
      </c>
      <c r="C8" s="11">
        <v>1</v>
      </c>
      <c r="D8" s="12" t="s">
        <v>1394</v>
      </c>
      <c r="E8" s="27" t="s">
        <v>1395</v>
      </c>
      <c r="F8" s="27" t="s">
        <v>855</v>
      </c>
      <c r="G8" s="13">
        <v>2021</v>
      </c>
      <c r="H8" s="10" t="s">
        <v>150</v>
      </c>
      <c r="I8" s="15">
        <v>202</v>
      </c>
      <c r="J8" s="15">
        <f t="shared" si="0"/>
        <v>202</v>
      </c>
      <c r="K8" s="180" t="s">
        <v>18</v>
      </c>
      <c r="L8" s="17"/>
      <c r="M8" s="6"/>
      <c r="N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32" t="s">
        <v>1396</v>
      </c>
      <c r="C9" s="195">
        <v>2</v>
      </c>
      <c r="D9" s="27" t="s">
        <v>1397</v>
      </c>
      <c r="E9" s="27" t="s">
        <v>1398</v>
      </c>
      <c r="F9" s="27" t="s">
        <v>1399</v>
      </c>
      <c r="G9" s="321">
        <v>2020</v>
      </c>
      <c r="H9" s="333" t="s">
        <v>17</v>
      </c>
      <c r="I9" s="15">
        <v>1852</v>
      </c>
      <c r="J9" s="15">
        <f t="shared" si="0"/>
        <v>3704</v>
      </c>
      <c r="K9" s="11" t="s">
        <v>18</v>
      </c>
      <c r="L9" s="17"/>
      <c r="M9" s="6"/>
      <c r="N9" s="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32" t="s">
        <v>1400</v>
      </c>
      <c r="C10" s="195">
        <v>1</v>
      </c>
      <c r="D10" s="12" t="s">
        <v>1401</v>
      </c>
      <c r="E10" s="27" t="s">
        <v>1402</v>
      </c>
      <c r="F10" s="27" t="s">
        <v>166</v>
      </c>
      <c r="G10" s="24" t="s">
        <v>1403</v>
      </c>
      <c r="H10" s="10" t="s">
        <v>150</v>
      </c>
      <c r="I10" s="15">
        <v>293</v>
      </c>
      <c r="J10" s="15">
        <f t="shared" si="0"/>
        <v>293</v>
      </c>
      <c r="K10" s="11" t="s">
        <v>18</v>
      </c>
      <c r="L10" s="17"/>
      <c r="M10" s="6"/>
      <c r="N10" s="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32" t="s">
        <v>1404</v>
      </c>
      <c r="C11" s="195">
        <v>3</v>
      </c>
      <c r="D11" s="27" t="s">
        <v>1405</v>
      </c>
      <c r="E11" s="27" t="s">
        <v>1406</v>
      </c>
      <c r="F11" s="27" t="s">
        <v>1407</v>
      </c>
      <c r="G11" s="321">
        <v>2022</v>
      </c>
      <c r="H11" s="333" t="s">
        <v>17</v>
      </c>
      <c r="I11" s="15">
        <v>667</v>
      </c>
      <c r="J11" s="15">
        <f t="shared" si="0"/>
        <v>2001</v>
      </c>
      <c r="K11" s="18" t="s">
        <v>22</v>
      </c>
      <c r="L11" s="22"/>
      <c r="M11" s="6"/>
      <c r="N11" s="2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32" t="s">
        <v>1408</v>
      </c>
      <c r="C12" s="195">
        <v>3</v>
      </c>
      <c r="D12" s="27" t="s">
        <v>1409</v>
      </c>
      <c r="E12" s="27" t="s">
        <v>1410</v>
      </c>
      <c r="F12" s="27" t="s">
        <v>1407</v>
      </c>
      <c r="G12" s="321">
        <v>2023</v>
      </c>
      <c r="H12" s="333" t="s">
        <v>17</v>
      </c>
      <c r="I12" s="15">
        <v>1315</v>
      </c>
      <c r="J12" s="15">
        <f t="shared" si="0"/>
        <v>3945</v>
      </c>
      <c r="K12" s="18" t="s">
        <v>22</v>
      </c>
      <c r="L12" s="22"/>
      <c r="M12" s="6"/>
      <c r="N12" s="2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32" t="s">
        <v>1411</v>
      </c>
      <c r="C13" s="195">
        <v>3</v>
      </c>
      <c r="D13" s="27" t="s">
        <v>1412</v>
      </c>
      <c r="E13" s="27" t="s">
        <v>1413</v>
      </c>
      <c r="F13" s="27" t="s">
        <v>1414</v>
      </c>
      <c r="G13" s="321">
        <v>2022</v>
      </c>
      <c r="H13" s="333" t="s">
        <v>17</v>
      </c>
      <c r="I13" s="15">
        <v>934</v>
      </c>
      <c r="J13" s="15">
        <f t="shared" si="0"/>
        <v>2802</v>
      </c>
      <c r="K13" s="18" t="s">
        <v>22</v>
      </c>
      <c r="L13" s="22"/>
      <c r="M13" s="6"/>
      <c r="N13" s="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32" t="s">
        <v>1415</v>
      </c>
      <c r="C14" s="195">
        <v>3</v>
      </c>
      <c r="D14" s="27" t="s">
        <v>1416</v>
      </c>
      <c r="E14" s="27" t="s">
        <v>1417</v>
      </c>
      <c r="F14" s="27" t="s">
        <v>1407</v>
      </c>
      <c r="G14" s="321">
        <v>2022</v>
      </c>
      <c r="H14" s="333" t="s">
        <v>17</v>
      </c>
      <c r="I14" s="15">
        <v>1506</v>
      </c>
      <c r="J14" s="15">
        <f t="shared" si="0"/>
        <v>4518</v>
      </c>
      <c r="K14" s="18" t="s">
        <v>22</v>
      </c>
      <c r="L14" s="22"/>
      <c r="M14" s="6"/>
      <c r="N14" s="2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32" t="s">
        <v>1418</v>
      </c>
      <c r="C15" s="195">
        <v>3</v>
      </c>
      <c r="D15" s="27" t="s">
        <v>1419</v>
      </c>
      <c r="E15" s="27" t="s">
        <v>1420</v>
      </c>
      <c r="F15" s="27" t="s">
        <v>1407</v>
      </c>
      <c r="G15" s="321">
        <v>2022</v>
      </c>
      <c r="H15" s="333" t="s">
        <v>17</v>
      </c>
      <c r="I15" s="15">
        <v>724</v>
      </c>
      <c r="J15" s="15">
        <f t="shared" si="0"/>
        <v>2172</v>
      </c>
      <c r="K15" s="18" t="s">
        <v>22</v>
      </c>
      <c r="L15" s="22"/>
      <c r="M15" s="6"/>
      <c r="N15" s="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32" t="s">
        <v>1421</v>
      </c>
      <c r="C16" s="195">
        <v>3</v>
      </c>
      <c r="D16" s="27" t="s">
        <v>1422</v>
      </c>
      <c r="E16" s="27" t="s">
        <v>1423</v>
      </c>
      <c r="F16" s="27" t="s">
        <v>1407</v>
      </c>
      <c r="G16" s="321">
        <v>2022</v>
      </c>
      <c r="H16" s="333" t="s">
        <v>17</v>
      </c>
      <c r="I16" s="15">
        <v>1239</v>
      </c>
      <c r="J16" s="15">
        <f t="shared" si="0"/>
        <v>3717</v>
      </c>
      <c r="K16" s="18" t="s">
        <v>22</v>
      </c>
      <c r="L16" s="22"/>
      <c r="M16" s="6"/>
      <c r="N16" s="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32" t="s">
        <v>1424</v>
      </c>
      <c r="C17" s="195">
        <v>3</v>
      </c>
      <c r="D17" s="27" t="s">
        <v>1425</v>
      </c>
      <c r="E17" s="27" t="s">
        <v>1426</v>
      </c>
      <c r="F17" s="27" t="s">
        <v>1407</v>
      </c>
      <c r="G17" s="321">
        <v>2022</v>
      </c>
      <c r="H17" s="333" t="s">
        <v>17</v>
      </c>
      <c r="I17" s="15">
        <v>285</v>
      </c>
      <c r="J17" s="15">
        <f t="shared" si="0"/>
        <v>855</v>
      </c>
      <c r="K17" s="18" t="s">
        <v>22</v>
      </c>
      <c r="L17" s="22"/>
      <c r="M17" s="6"/>
      <c r="N17" s="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9">
        <v>15</v>
      </c>
      <c r="B18" s="32" t="s">
        <v>1427</v>
      </c>
      <c r="C18" s="195">
        <v>3</v>
      </c>
      <c r="D18" s="27" t="s">
        <v>1428</v>
      </c>
      <c r="E18" s="27" t="s">
        <v>1429</v>
      </c>
      <c r="F18" s="27" t="s">
        <v>1407</v>
      </c>
      <c r="G18" s="321">
        <v>2022</v>
      </c>
      <c r="H18" s="333" t="s">
        <v>17</v>
      </c>
      <c r="I18" s="15">
        <v>763</v>
      </c>
      <c r="J18" s="15">
        <f t="shared" si="0"/>
        <v>2289</v>
      </c>
      <c r="K18" s="18" t="s">
        <v>22</v>
      </c>
      <c r="L18" s="22"/>
      <c r="M18" s="6"/>
      <c r="N18" s="334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">
      <c r="A19" s="9">
        <v>16</v>
      </c>
      <c r="B19" s="32" t="s">
        <v>1430</v>
      </c>
      <c r="C19" s="195">
        <v>3</v>
      </c>
      <c r="D19" s="27" t="s">
        <v>1431</v>
      </c>
      <c r="E19" s="27" t="s">
        <v>1432</v>
      </c>
      <c r="F19" s="27" t="s">
        <v>1407</v>
      </c>
      <c r="G19" s="321">
        <v>2022</v>
      </c>
      <c r="H19" s="333" t="s">
        <v>17</v>
      </c>
      <c r="I19" s="15">
        <v>667</v>
      </c>
      <c r="J19" s="15">
        <f t="shared" si="0"/>
        <v>2001</v>
      </c>
      <c r="K19" s="18" t="s">
        <v>22</v>
      </c>
      <c r="L19" s="22"/>
      <c r="M19" s="6"/>
      <c r="N19" s="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">
      <c r="A20" s="9">
        <v>17</v>
      </c>
      <c r="B20" s="32" t="s">
        <v>1433</v>
      </c>
      <c r="C20" s="195">
        <v>3</v>
      </c>
      <c r="D20" s="27" t="s">
        <v>1434</v>
      </c>
      <c r="E20" s="27" t="s">
        <v>1435</v>
      </c>
      <c r="F20" s="27" t="s">
        <v>1407</v>
      </c>
      <c r="G20" s="321">
        <v>2022</v>
      </c>
      <c r="H20" s="333" t="s">
        <v>17</v>
      </c>
      <c r="I20" s="15">
        <v>1506</v>
      </c>
      <c r="J20" s="15">
        <f t="shared" si="0"/>
        <v>4518</v>
      </c>
      <c r="K20" s="18" t="s">
        <v>22</v>
      </c>
      <c r="L20" s="22"/>
      <c r="M20" s="6"/>
      <c r="N20" s="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9">
        <v>18</v>
      </c>
      <c r="B21" s="32" t="s">
        <v>1436</v>
      </c>
      <c r="C21" s="195">
        <v>2</v>
      </c>
      <c r="D21" s="27" t="s">
        <v>1437</v>
      </c>
      <c r="E21" s="27" t="s">
        <v>1438</v>
      </c>
      <c r="F21" s="27" t="s">
        <v>1407</v>
      </c>
      <c r="G21" s="321">
        <v>2021</v>
      </c>
      <c r="H21" s="333" t="s">
        <v>17</v>
      </c>
      <c r="I21" s="15">
        <v>1315</v>
      </c>
      <c r="J21" s="15">
        <f t="shared" si="0"/>
        <v>2630</v>
      </c>
      <c r="K21" s="18" t="s">
        <v>22</v>
      </c>
      <c r="L21" s="22"/>
      <c r="M21" s="6"/>
      <c r="N21" s="2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9">
        <v>19</v>
      </c>
      <c r="B22" s="32" t="s">
        <v>1439</v>
      </c>
      <c r="C22" s="195">
        <v>3</v>
      </c>
      <c r="D22" s="27" t="s">
        <v>1440</v>
      </c>
      <c r="E22" s="27" t="s">
        <v>1441</v>
      </c>
      <c r="F22" s="27" t="s">
        <v>1407</v>
      </c>
      <c r="G22" s="321">
        <v>2021</v>
      </c>
      <c r="H22" s="333" t="s">
        <v>17</v>
      </c>
      <c r="I22" s="15">
        <v>934</v>
      </c>
      <c r="J22" s="15">
        <f t="shared" si="0"/>
        <v>2802</v>
      </c>
      <c r="K22" s="18" t="s">
        <v>22</v>
      </c>
      <c r="L22" s="22"/>
      <c r="M22" s="6"/>
      <c r="N22" s="2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9">
        <v>20</v>
      </c>
      <c r="B23" s="32" t="s">
        <v>1442</v>
      </c>
      <c r="C23" s="195">
        <v>3</v>
      </c>
      <c r="D23" s="27" t="s">
        <v>1443</v>
      </c>
      <c r="E23" s="27" t="s">
        <v>1444</v>
      </c>
      <c r="F23" s="27" t="s">
        <v>1407</v>
      </c>
      <c r="G23" s="321">
        <v>2021</v>
      </c>
      <c r="H23" s="333" t="s">
        <v>17</v>
      </c>
      <c r="I23" s="15">
        <v>1430</v>
      </c>
      <c r="J23" s="15">
        <f t="shared" si="0"/>
        <v>4290</v>
      </c>
      <c r="K23" s="18" t="s">
        <v>22</v>
      </c>
      <c r="L23" s="22"/>
      <c r="M23" s="6"/>
      <c r="N23" s="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9">
        <v>21</v>
      </c>
      <c r="B24" s="32" t="s">
        <v>1445</v>
      </c>
      <c r="C24" s="195">
        <v>3</v>
      </c>
      <c r="D24" s="27" t="s">
        <v>1446</v>
      </c>
      <c r="E24" s="27" t="s">
        <v>1447</v>
      </c>
      <c r="F24" s="27" t="s">
        <v>1407</v>
      </c>
      <c r="G24" s="321">
        <v>2021</v>
      </c>
      <c r="H24" s="333" t="s">
        <v>17</v>
      </c>
      <c r="I24" s="335">
        <v>1201</v>
      </c>
      <c r="J24" s="15">
        <f t="shared" si="0"/>
        <v>3603</v>
      </c>
      <c r="K24" s="18" t="s">
        <v>22</v>
      </c>
      <c r="L24" s="22"/>
      <c r="M24" s="6"/>
      <c r="N24" s="2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9">
        <v>22</v>
      </c>
      <c r="B25" s="32" t="s">
        <v>1448</v>
      </c>
      <c r="C25" s="195">
        <v>3</v>
      </c>
      <c r="D25" s="12" t="s">
        <v>1449</v>
      </c>
      <c r="E25" s="27" t="s">
        <v>1450</v>
      </c>
      <c r="F25" s="27" t="s">
        <v>1407</v>
      </c>
      <c r="G25" s="321">
        <v>2021</v>
      </c>
      <c r="H25" s="333" t="s">
        <v>17</v>
      </c>
      <c r="I25" s="335">
        <v>1315</v>
      </c>
      <c r="J25" s="15">
        <f t="shared" si="0"/>
        <v>3945</v>
      </c>
      <c r="K25" s="18" t="s">
        <v>22</v>
      </c>
      <c r="L25" s="22"/>
      <c r="M25" s="6"/>
      <c r="N25" s="2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9">
        <v>23</v>
      </c>
      <c r="B26" s="32" t="s">
        <v>1451</v>
      </c>
      <c r="C26" s="195">
        <v>3</v>
      </c>
      <c r="D26" s="12" t="s">
        <v>1452</v>
      </c>
      <c r="E26" s="27" t="s">
        <v>1453</v>
      </c>
      <c r="F26" s="27" t="s">
        <v>1407</v>
      </c>
      <c r="G26" s="13">
        <v>2020</v>
      </c>
      <c r="H26" s="333" t="s">
        <v>17</v>
      </c>
      <c r="I26" s="335">
        <v>667</v>
      </c>
      <c r="J26" s="15">
        <f t="shared" si="0"/>
        <v>2001</v>
      </c>
      <c r="K26" s="18" t="s">
        <v>22</v>
      </c>
      <c r="L26" s="22"/>
      <c r="M26" s="6"/>
      <c r="N26" s="2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9">
        <v>24</v>
      </c>
      <c r="B27" s="32" t="s">
        <v>1454</v>
      </c>
      <c r="C27" s="195">
        <v>3</v>
      </c>
      <c r="D27" s="319" t="s">
        <v>1455</v>
      </c>
      <c r="E27" s="27" t="s">
        <v>1456</v>
      </c>
      <c r="F27" s="27" t="s">
        <v>1407</v>
      </c>
      <c r="G27" s="321">
        <v>2021</v>
      </c>
      <c r="H27" s="333" t="s">
        <v>17</v>
      </c>
      <c r="I27" s="335">
        <v>667</v>
      </c>
      <c r="J27" s="15">
        <f t="shared" si="0"/>
        <v>2001</v>
      </c>
      <c r="K27" s="18" t="s">
        <v>22</v>
      </c>
      <c r="L27" s="22"/>
      <c r="M27" s="6"/>
      <c r="N27" s="2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9">
        <v>25</v>
      </c>
      <c r="B28" s="32" t="s">
        <v>1457</v>
      </c>
      <c r="C28" s="195">
        <v>3</v>
      </c>
      <c r="D28" s="319" t="s">
        <v>1458</v>
      </c>
      <c r="E28" s="27" t="s">
        <v>1450</v>
      </c>
      <c r="F28" s="27" t="s">
        <v>1407</v>
      </c>
      <c r="G28" s="321">
        <v>2021</v>
      </c>
      <c r="H28" s="333" t="s">
        <v>17</v>
      </c>
      <c r="I28" s="335">
        <v>953</v>
      </c>
      <c r="J28" s="15">
        <f t="shared" si="0"/>
        <v>2859</v>
      </c>
      <c r="K28" s="18" t="s">
        <v>22</v>
      </c>
      <c r="L28" s="22"/>
      <c r="M28" s="6"/>
      <c r="N28" s="2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9">
        <v>26</v>
      </c>
      <c r="B29" s="32" t="s">
        <v>1459</v>
      </c>
      <c r="C29" s="195">
        <v>3</v>
      </c>
      <c r="D29" s="12" t="s">
        <v>1460</v>
      </c>
      <c r="E29" s="27" t="s">
        <v>1461</v>
      </c>
      <c r="F29" s="27" t="s">
        <v>1407</v>
      </c>
      <c r="G29" s="321">
        <v>2020</v>
      </c>
      <c r="H29" s="333" t="s">
        <v>17</v>
      </c>
      <c r="I29" s="335">
        <v>1525</v>
      </c>
      <c r="J29" s="15">
        <f t="shared" si="0"/>
        <v>4575</v>
      </c>
      <c r="K29" s="18" t="s">
        <v>22</v>
      </c>
      <c r="L29" s="22"/>
      <c r="M29" s="6"/>
      <c r="N29" s="2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9">
        <v>27</v>
      </c>
      <c r="B30" s="32" t="s">
        <v>1462</v>
      </c>
      <c r="C30" s="195">
        <v>3</v>
      </c>
      <c r="D30" s="27" t="s">
        <v>1463</v>
      </c>
      <c r="E30" s="27" t="s">
        <v>1464</v>
      </c>
      <c r="F30" s="27" t="s">
        <v>1407</v>
      </c>
      <c r="G30" s="321">
        <v>2021</v>
      </c>
      <c r="H30" s="333" t="s">
        <v>17</v>
      </c>
      <c r="I30" s="335">
        <v>1335</v>
      </c>
      <c r="J30" s="15">
        <f t="shared" si="0"/>
        <v>4005</v>
      </c>
      <c r="K30" s="18" t="s">
        <v>22</v>
      </c>
      <c r="L30" s="22"/>
      <c r="M30" s="6"/>
      <c r="N30" s="2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9">
        <v>28</v>
      </c>
      <c r="B31" s="32" t="s">
        <v>1465</v>
      </c>
      <c r="C31" s="195">
        <v>3</v>
      </c>
      <c r="D31" s="12" t="s">
        <v>1466</v>
      </c>
      <c r="E31" s="27" t="s">
        <v>1414</v>
      </c>
      <c r="F31" s="27" t="s">
        <v>1407</v>
      </c>
      <c r="G31" s="321">
        <v>2021</v>
      </c>
      <c r="H31" s="333" t="s">
        <v>17</v>
      </c>
      <c r="I31" s="335">
        <v>934</v>
      </c>
      <c r="J31" s="15">
        <f t="shared" si="0"/>
        <v>2802</v>
      </c>
      <c r="K31" s="18" t="s">
        <v>22</v>
      </c>
      <c r="L31" s="22"/>
      <c r="M31" s="6"/>
      <c r="N31" s="2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9">
        <v>29</v>
      </c>
      <c r="B32" s="32" t="s">
        <v>1467</v>
      </c>
      <c r="C32" s="195">
        <v>3</v>
      </c>
      <c r="D32" s="12" t="s">
        <v>1468</v>
      </c>
      <c r="E32" s="27" t="s">
        <v>1414</v>
      </c>
      <c r="F32" s="27" t="s">
        <v>1407</v>
      </c>
      <c r="G32" s="321">
        <v>2021</v>
      </c>
      <c r="H32" s="333" t="s">
        <v>17</v>
      </c>
      <c r="I32" s="335">
        <v>934</v>
      </c>
      <c r="J32" s="15">
        <f t="shared" si="0"/>
        <v>2802</v>
      </c>
      <c r="K32" s="18" t="s">
        <v>22</v>
      </c>
      <c r="L32" s="22"/>
      <c r="M32" s="6"/>
      <c r="N32" s="2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9">
        <v>30</v>
      </c>
      <c r="B33" s="32" t="s">
        <v>1469</v>
      </c>
      <c r="C33" s="195">
        <v>3</v>
      </c>
      <c r="D33" s="12" t="s">
        <v>1470</v>
      </c>
      <c r="E33" s="27" t="s">
        <v>1414</v>
      </c>
      <c r="F33" s="27" t="s">
        <v>1407</v>
      </c>
      <c r="G33" s="321">
        <v>2021</v>
      </c>
      <c r="H33" s="333" t="s">
        <v>17</v>
      </c>
      <c r="I33" s="335">
        <v>934</v>
      </c>
      <c r="J33" s="15">
        <f t="shared" si="0"/>
        <v>2802</v>
      </c>
      <c r="K33" s="18" t="s">
        <v>22</v>
      </c>
      <c r="L33" s="22"/>
      <c r="M33" s="6"/>
      <c r="N33" s="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9">
        <v>31</v>
      </c>
      <c r="B34" s="32" t="s">
        <v>1471</v>
      </c>
      <c r="C34" s="195">
        <v>3</v>
      </c>
      <c r="D34" s="12" t="s">
        <v>1472</v>
      </c>
      <c r="E34" s="27" t="s">
        <v>1473</v>
      </c>
      <c r="F34" s="27" t="s">
        <v>1407</v>
      </c>
      <c r="G34" s="321">
        <v>2021</v>
      </c>
      <c r="H34" s="333" t="s">
        <v>17</v>
      </c>
      <c r="I34" s="335">
        <v>934</v>
      </c>
      <c r="J34" s="15">
        <f t="shared" si="0"/>
        <v>2802</v>
      </c>
      <c r="K34" s="18" t="s">
        <v>22</v>
      </c>
      <c r="L34" s="22"/>
      <c r="M34" s="6"/>
      <c r="N34" s="2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9">
        <v>32</v>
      </c>
      <c r="B35" s="32" t="s">
        <v>1474</v>
      </c>
      <c r="C35" s="195">
        <v>3</v>
      </c>
      <c r="D35" s="12" t="s">
        <v>1475</v>
      </c>
      <c r="E35" s="27" t="s">
        <v>1476</v>
      </c>
      <c r="F35" s="27" t="s">
        <v>1407</v>
      </c>
      <c r="G35" s="321">
        <v>2020</v>
      </c>
      <c r="H35" s="333" t="s">
        <v>17</v>
      </c>
      <c r="I35" s="335">
        <v>953</v>
      </c>
      <c r="J35" s="15">
        <f t="shared" si="0"/>
        <v>2859</v>
      </c>
      <c r="K35" s="18" t="s">
        <v>22</v>
      </c>
      <c r="L35" s="22"/>
      <c r="M35" s="6"/>
      <c r="N35" s="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9">
        <v>33</v>
      </c>
      <c r="B36" s="32" t="s">
        <v>1477</v>
      </c>
      <c r="C36" s="195">
        <v>3</v>
      </c>
      <c r="D36" s="12" t="s">
        <v>1478</v>
      </c>
      <c r="E36" s="27" t="s">
        <v>1414</v>
      </c>
      <c r="F36" s="27" t="s">
        <v>1407</v>
      </c>
      <c r="G36" s="321">
        <v>2021</v>
      </c>
      <c r="H36" s="333" t="s">
        <v>17</v>
      </c>
      <c r="I36" s="335">
        <v>1335</v>
      </c>
      <c r="J36" s="15">
        <f t="shared" si="0"/>
        <v>4005</v>
      </c>
      <c r="K36" s="18" t="s">
        <v>22</v>
      </c>
      <c r="L36" s="22"/>
      <c r="M36" s="6"/>
      <c r="N36" s="2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9">
        <v>34</v>
      </c>
      <c r="B37" s="32" t="s">
        <v>1479</v>
      </c>
      <c r="C37" s="195">
        <v>3</v>
      </c>
      <c r="D37" s="12" t="s">
        <v>1480</v>
      </c>
      <c r="E37" s="27" t="s">
        <v>1481</v>
      </c>
      <c r="F37" s="27" t="s">
        <v>1407</v>
      </c>
      <c r="G37" s="321">
        <v>2020</v>
      </c>
      <c r="H37" s="333" t="s">
        <v>17</v>
      </c>
      <c r="I37" s="335">
        <v>667</v>
      </c>
      <c r="J37" s="15">
        <f t="shared" si="0"/>
        <v>2001</v>
      </c>
      <c r="K37" s="18" t="s">
        <v>22</v>
      </c>
      <c r="L37" s="22"/>
      <c r="M37" s="6"/>
      <c r="N37" s="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9">
        <v>35</v>
      </c>
      <c r="B38" s="32" t="s">
        <v>1482</v>
      </c>
      <c r="C38" s="195">
        <v>3</v>
      </c>
      <c r="D38" s="12" t="s">
        <v>1483</v>
      </c>
      <c r="E38" s="27" t="s">
        <v>1444</v>
      </c>
      <c r="F38" s="27" t="s">
        <v>1407</v>
      </c>
      <c r="G38" s="321">
        <v>2021</v>
      </c>
      <c r="H38" s="333" t="s">
        <v>17</v>
      </c>
      <c r="I38" s="335">
        <v>667</v>
      </c>
      <c r="J38" s="15">
        <f t="shared" si="0"/>
        <v>2001</v>
      </c>
      <c r="K38" s="18" t="s">
        <v>22</v>
      </c>
      <c r="L38" s="22"/>
      <c r="M38" s="6"/>
      <c r="N38" s="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9">
        <v>36</v>
      </c>
      <c r="B39" s="32" t="s">
        <v>1484</v>
      </c>
      <c r="C39" s="195">
        <v>3</v>
      </c>
      <c r="D39" s="12" t="s">
        <v>1485</v>
      </c>
      <c r="E39" s="27" t="s">
        <v>1486</v>
      </c>
      <c r="F39" s="27" t="s">
        <v>1407</v>
      </c>
      <c r="G39" s="321">
        <v>2021</v>
      </c>
      <c r="H39" s="333" t="s">
        <v>17</v>
      </c>
      <c r="I39" s="335">
        <v>553</v>
      </c>
      <c r="J39" s="15">
        <f t="shared" si="0"/>
        <v>1659</v>
      </c>
      <c r="K39" s="18" t="s">
        <v>22</v>
      </c>
      <c r="L39" s="22"/>
      <c r="M39" s="6"/>
      <c r="N39" s="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9">
        <v>37</v>
      </c>
      <c r="B40" s="32" t="s">
        <v>1487</v>
      </c>
      <c r="C40" s="195">
        <v>3</v>
      </c>
      <c r="D40" s="12" t="s">
        <v>1488</v>
      </c>
      <c r="E40" s="27" t="s">
        <v>1489</v>
      </c>
      <c r="F40" s="27" t="s">
        <v>1407</v>
      </c>
      <c r="G40" s="321">
        <v>2021</v>
      </c>
      <c r="H40" s="333" t="s">
        <v>17</v>
      </c>
      <c r="I40" s="335">
        <v>744</v>
      </c>
      <c r="J40" s="15">
        <f t="shared" si="0"/>
        <v>2232</v>
      </c>
      <c r="K40" s="18" t="s">
        <v>22</v>
      </c>
      <c r="L40" s="22"/>
      <c r="M40" s="6"/>
      <c r="N40" s="2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9">
        <v>38</v>
      </c>
      <c r="B41" s="32" t="s">
        <v>1490</v>
      </c>
      <c r="C41" s="195">
        <v>3</v>
      </c>
      <c r="D41" s="12" t="s">
        <v>1491</v>
      </c>
      <c r="E41" s="27" t="s">
        <v>1444</v>
      </c>
      <c r="F41" s="27" t="s">
        <v>1407</v>
      </c>
      <c r="G41" s="321">
        <v>2020</v>
      </c>
      <c r="H41" s="333" t="s">
        <v>17</v>
      </c>
      <c r="I41" s="335">
        <v>953</v>
      </c>
      <c r="J41" s="15">
        <f t="shared" si="0"/>
        <v>2859</v>
      </c>
      <c r="K41" s="18" t="s">
        <v>22</v>
      </c>
      <c r="L41" s="22"/>
      <c r="M41" s="6"/>
      <c r="N41" s="2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9">
        <v>39</v>
      </c>
      <c r="B42" s="32" t="s">
        <v>1492</v>
      </c>
      <c r="C42" s="195">
        <v>3</v>
      </c>
      <c r="D42" s="12" t="s">
        <v>1493</v>
      </c>
      <c r="E42" s="27" t="s">
        <v>1494</v>
      </c>
      <c r="F42" s="27" t="s">
        <v>1407</v>
      </c>
      <c r="G42" s="321">
        <v>2020</v>
      </c>
      <c r="H42" s="333" t="s">
        <v>17</v>
      </c>
      <c r="I42" s="335">
        <v>667</v>
      </c>
      <c r="J42" s="15">
        <f t="shared" si="0"/>
        <v>2001</v>
      </c>
      <c r="K42" s="18" t="s">
        <v>22</v>
      </c>
      <c r="L42" s="22"/>
      <c r="M42" s="6"/>
      <c r="N42" s="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9">
        <v>40</v>
      </c>
      <c r="B43" s="32" t="s">
        <v>1495</v>
      </c>
      <c r="C43" s="195">
        <v>3</v>
      </c>
      <c r="D43" s="12" t="s">
        <v>1496</v>
      </c>
      <c r="E43" s="27" t="s">
        <v>1497</v>
      </c>
      <c r="F43" s="27" t="s">
        <v>1407</v>
      </c>
      <c r="G43" s="321">
        <v>2021</v>
      </c>
      <c r="H43" s="333" t="s">
        <v>17</v>
      </c>
      <c r="I43" s="335">
        <v>553</v>
      </c>
      <c r="J43" s="15">
        <f t="shared" si="0"/>
        <v>1659</v>
      </c>
      <c r="K43" s="18" t="s">
        <v>22</v>
      </c>
      <c r="L43" s="22"/>
      <c r="M43" s="6"/>
      <c r="N43" s="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9">
        <v>41</v>
      </c>
      <c r="B44" s="32" t="s">
        <v>1498</v>
      </c>
      <c r="C44" s="195">
        <v>3</v>
      </c>
      <c r="D44" s="12" t="s">
        <v>1499</v>
      </c>
      <c r="E44" s="27" t="s">
        <v>1500</v>
      </c>
      <c r="F44" s="27" t="s">
        <v>1407</v>
      </c>
      <c r="G44" s="321">
        <v>2020</v>
      </c>
      <c r="H44" s="333" t="s">
        <v>17</v>
      </c>
      <c r="I44" s="335">
        <v>858</v>
      </c>
      <c r="J44" s="15">
        <f t="shared" si="0"/>
        <v>2574</v>
      </c>
      <c r="K44" s="18" t="s">
        <v>22</v>
      </c>
      <c r="L44" s="22"/>
      <c r="M44" s="6"/>
      <c r="N44" s="2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9">
        <v>42</v>
      </c>
      <c r="B45" s="32" t="s">
        <v>1501</v>
      </c>
      <c r="C45" s="195">
        <v>3</v>
      </c>
      <c r="D45" s="12" t="s">
        <v>1502</v>
      </c>
      <c r="E45" s="27" t="s">
        <v>1503</v>
      </c>
      <c r="F45" s="27" t="s">
        <v>1407</v>
      </c>
      <c r="G45" s="321">
        <v>2021</v>
      </c>
      <c r="H45" s="333" t="s">
        <v>17</v>
      </c>
      <c r="I45" s="335">
        <v>381</v>
      </c>
      <c r="J45" s="15">
        <f t="shared" si="0"/>
        <v>1143</v>
      </c>
      <c r="K45" s="18" t="s">
        <v>22</v>
      </c>
      <c r="L45" s="22"/>
      <c r="M45" s="6"/>
      <c r="N45" s="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9">
        <v>43</v>
      </c>
      <c r="B46" s="32" t="s">
        <v>1504</v>
      </c>
      <c r="C46" s="195">
        <v>3</v>
      </c>
      <c r="D46" s="12" t="s">
        <v>1505</v>
      </c>
      <c r="E46" s="27" t="s">
        <v>1506</v>
      </c>
      <c r="F46" s="27" t="s">
        <v>1407</v>
      </c>
      <c r="G46" s="321">
        <v>2020</v>
      </c>
      <c r="H46" s="333" t="s">
        <v>17</v>
      </c>
      <c r="I46" s="15">
        <v>493</v>
      </c>
      <c r="J46" s="15">
        <f t="shared" si="0"/>
        <v>1479</v>
      </c>
      <c r="K46" s="180" t="s">
        <v>18</v>
      </c>
      <c r="L46" s="22"/>
      <c r="M46" s="6"/>
      <c r="N46" s="2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9">
        <v>44</v>
      </c>
      <c r="B47" s="32" t="s">
        <v>1507</v>
      </c>
      <c r="C47" s="195">
        <v>3</v>
      </c>
      <c r="D47" s="12" t="s">
        <v>1508</v>
      </c>
      <c r="E47" s="336" t="s">
        <v>1509</v>
      </c>
      <c r="F47" s="27" t="s">
        <v>1407</v>
      </c>
      <c r="G47" s="321">
        <v>2020</v>
      </c>
      <c r="H47" s="333" t="s">
        <v>17</v>
      </c>
      <c r="I47" s="194">
        <v>1335</v>
      </c>
      <c r="J47" s="15">
        <f t="shared" si="0"/>
        <v>4005</v>
      </c>
      <c r="K47" s="18" t="s">
        <v>22</v>
      </c>
      <c r="L47" s="22"/>
      <c r="M47" s="6"/>
      <c r="N47" s="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9">
        <v>45</v>
      </c>
      <c r="B48" s="32" t="s">
        <v>1510</v>
      </c>
      <c r="C48" s="195">
        <v>3</v>
      </c>
      <c r="D48" s="12" t="s">
        <v>1511</v>
      </c>
      <c r="E48" s="27" t="s">
        <v>1444</v>
      </c>
      <c r="F48" s="27" t="s">
        <v>1407</v>
      </c>
      <c r="G48" s="321">
        <v>2020</v>
      </c>
      <c r="H48" s="333" t="s">
        <v>17</v>
      </c>
      <c r="I48" s="194">
        <v>1144</v>
      </c>
      <c r="J48" s="15">
        <f t="shared" si="0"/>
        <v>3432</v>
      </c>
      <c r="K48" s="18" t="s">
        <v>22</v>
      </c>
      <c r="L48" s="22"/>
      <c r="M48" s="6"/>
      <c r="N48" s="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9">
        <v>46</v>
      </c>
      <c r="B49" s="32" t="s">
        <v>1512</v>
      </c>
      <c r="C49" s="195">
        <v>3</v>
      </c>
      <c r="D49" s="12" t="s">
        <v>1513</v>
      </c>
      <c r="E49" s="336" t="s">
        <v>1444</v>
      </c>
      <c r="F49" s="27" t="s">
        <v>1407</v>
      </c>
      <c r="G49" s="321">
        <v>2020</v>
      </c>
      <c r="H49" s="333" t="s">
        <v>17</v>
      </c>
      <c r="I49" s="194">
        <v>915</v>
      </c>
      <c r="J49" s="15">
        <f t="shared" si="0"/>
        <v>2745</v>
      </c>
      <c r="K49" s="18" t="s">
        <v>22</v>
      </c>
      <c r="L49" s="22"/>
      <c r="M49" s="6"/>
      <c r="N49" s="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9">
        <v>47</v>
      </c>
      <c r="B50" s="32" t="s">
        <v>1514</v>
      </c>
      <c r="C50" s="195">
        <v>3</v>
      </c>
      <c r="D50" s="12" t="s">
        <v>1515</v>
      </c>
      <c r="E50" s="27" t="s">
        <v>1516</v>
      </c>
      <c r="F50" s="27" t="s">
        <v>1517</v>
      </c>
      <c r="G50" s="321">
        <v>2023</v>
      </c>
      <c r="H50" s="333" t="s">
        <v>17</v>
      </c>
      <c r="I50" s="194">
        <v>553</v>
      </c>
      <c r="J50" s="15">
        <f t="shared" si="0"/>
        <v>1659</v>
      </c>
      <c r="K50" s="18" t="s">
        <v>22</v>
      </c>
      <c r="L50" s="22"/>
      <c r="M50" s="6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9">
        <v>48</v>
      </c>
      <c r="B51" s="32" t="s">
        <v>1518</v>
      </c>
      <c r="C51" s="195">
        <v>3</v>
      </c>
      <c r="D51" s="12" t="s">
        <v>1519</v>
      </c>
      <c r="E51" s="27" t="s">
        <v>1520</v>
      </c>
      <c r="F51" s="27" t="s">
        <v>1517</v>
      </c>
      <c r="G51" s="321">
        <v>2023</v>
      </c>
      <c r="H51" s="333" t="s">
        <v>17</v>
      </c>
      <c r="I51" s="194">
        <v>915</v>
      </c>
      <c r="J51" s="15">
        <f t="shared" si="0"/>
        <v>2745</v>
      </c>
      <c r="K51" s="18" t="s">
        <v>22</v>
      </c>
      <c r="L51" s="22"/>
      <c r="M51" s="6"/>
      <c r="N51" s="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9">
        <v>49</v>
      </c>
      <c r="B52" s="32" t="s">
        <v>1521</v>
      </c>
      <c r="C52" s="195">
        <v>3</v>
      </c>
      <c r="D52" s="12" t="s">
        <v>1522</v>
      </c>
      <c r="E52" s="27" t="s">
        <v>1523</v>
      </c>
      <c r="F52" s="27" t="s">
        <v>1517</v>
      </c>
      <c r="G52" s="321">
        <v>2023</v>
      </c>
      <c r="H52" s="333" t="s">
        <v>17</v>
      </c>
      <c r="I52" s="15">
        <v>1092</v>
      </c>
      <c r="J52" s="15">
        <f t="shared" si="0"/>
        <v>3276</v>
      </c>
      <c r="K52" s="180" t="s">
        <v>18</v>
      </c>
      <c r="L52" s="22"/>
      <c r="M52" s="6"/>
      <c r="N52" s="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9">
        <v>50</v>
      </c>
      <c r="B53" s="32" t="s">
        <v>1524</v>
      </c>
      <c r="C53" s="195">
        <v>3</v>
      </c>
      <c r="D53" s="12" t="s">
        <v>1525</v>
      </c>
      <c r="E53" s="27" t="s">
        <v>1526</v>
      </c>
      <c r="F53" s="27" t="s">
        <v>1517</v>
      </c>
      <c r="G53" s="321">
        <v>2023</v>
      </c>
      <c r="H53" s="333" t="s">
        <v>17</v>
      </c>
      <c r="I53" s="194">
        <v>1125</v>
      </c>
      <c r="J53" s="15">
        <f t="shared" si="0"/>
        <v>3375</v>
      </c>
      <c r="K53" s="18" t="s">
        <v>22</v>
      </c>
      <c r="L53" s="22"/>
      <c r="M53" s="6"/>
      <c r="N53" s="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9">
        <v>51</v>
      </c>
      <c r="B54" s="32" t="s">
        <v>1527</v>
      </c>
      <c r="C54" s="195">
        <v>3</v>
      </c>
      <c r="D54" s="12" t="s">
        <v>1528</v>
      </c>
      <c r="E54" s="27" t="s">
        <v>1529</v>
      </c>
      <c r="F54" s="27" t="s">
        <v>1517</v>
      </c>
      <c r="G54" s="321">
        <v>2022</v>
      </c>
      <c r="H54" s="333" t="s">
        <v>17</v>
      </c>
      <c r="I54" s="194">
        <v>2650</v>
      </c>
      <c r="J54" s="15">
        <f t="shared" si="0"/>
        <v>7950</v>
      </c>
      <c r="K54" s="18" t="s">
        <v>22</v>
      </c>
      <c r="L54" s="22"/>
      <c r="M54" s="6"/>
      <c r="N54" s="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9">
        <v>52</v>
      </c>
      <c r="B55" s="32" t="s">
        <v>1530</v>
      </c>
      <c r="C55" s="195">
        <v>3</v>
      </c>
      <c r="D55" s="12" t="s">
        <v>1531</v>
      </c>
      <c r="E55" s="27" t="s">
        <v>1532</v>
      </c>
      <c r="F55" s="27" t="s">
        <v>1517</v>
      </c>
      <c r="G55" s="321">
        <v>2022</v>
      </c>
      <c r="H55" s="333" t="s">
        <v>17</v>
      </c>
      <c r="I55" s="194">
        <v>1887</v>
      </c>
      <c r="J55" s="15">
        <f t="shared" si="0"/>
        <v>5661</v>
      </c>
      <c r="K55" s="18" t="s">
        <v>22</v>
      </c>
      <c r="L55" s="22"/>
      <c r="M55" s="6"/>
      <c r="N55" s="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9">
        <v>53</v>
      </c>
      <c r="B56" s="32" t="s">
        <v>1533</v>
      </c>
      <c r="C56" s="195">
        <v>3</v>
      </c>
      <c r="D56" s="12" t="s">
        <v>1534</v>
      </c>
      <c r="E56" s="27" t="s">
        <v>1444</v>
      </c>
      <c r="F56" s="27" t="s">
        <v>1517</v>
      </c>
      <c r="G56" s="321">
        <v>2022</v>
      </c>
      <c r="H56" s="333" t="s">
        <v>17</v>
      </c>
      <c r="I56" s="194">
        <v>1124</v>
      </c>
      <c r="J56" s="15">
        <f t="shared" si="0"/>
        <v>3372</v>
      </c>
      <c r="K56" s="18" t="s">
        <v>22</v>
      </c>
      <c r="L56" s="22"/>
      <c r="M56" s="6"/>
      <c r="N56" s="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9">
        <v>54</v>
      </c>
      <c r="B57" s="32" t="s">
        <v>1535</v>
      </c>
      <c r="C57" s="195">
        <v>3</v>
      </c>
      <c r="D57" s="12" t="s">
        <v>1536</v>
      </c>
      <c r="E57" s="27" t="s">
        <v>1537</v>
      </c>
      <c r="F57" s="27" t="s">
        <v>1517</v>
      </c>
      <c r="G57" s="321">
        <v>2022</v>
      </c>
      <c r="H57" s="333" t="s">
        <v>17</v>
      </c>
      <c r="I57" s="15">
        <v>2051</v>
      </c>
      <c r="J57" s="15">
        <f t="shared" si="0"/>
        <v>6153</v>
      </c>
      <c r="K57" s="180" t="s">
        <v>18</v>
      </c>
      <c r="L57" s="22"/>
      <c r="M57" s="6"/>
      <c r="N57" s="2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9">
        <v>55</v>
      </c>
      <c r="B58" s="32" t="s">
        <v>1538</v>
      </c>
      <c r="C58" s="195">
        <v>3</v>
      </c>
      <c r="D58" s="12" t="s">
        <v>1539</v>
      </c>
      <c r="E58" s="27" t="s">
        <v>1540</v>
      </c>
      <c r="F58" s="27" t="s">
        <v>1517</v>
      </c>
      <c r="G58" s="321">
        <v>2022</v>
      </c>
      <c r="H58" s="333" t="s">
        <v>17</v>
      </c>
      <c r="I58" s="335">
        <v>667</v>
      </c>
      <c r="J58" s="15">
        <f t="shared" si="0"/>
        <v>2001</v>
      </c>
      <c r="K58" s="18" t="s">
        <v>22</v>
      </c>
      <c r="L58" s="22"/>
      <c r="M58" s="6"/>
      <c r="N58" s="2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9">
        <v>56</v>
      </c>
      <c r="B59" s="32" t="s">
        <v>1541</v>
      </c>
      <c r="C59" s="195">
        <v>3</v>
      </c>
      <c r="D59" s="12" t="s">
        <v>1542</v>
      </c>
      <c r="E59" s="27" t="s">
        <v>1543</v>
      </c>
      <c r="F59" s="27" t="s">
        <v>1517</v>
      </c>
      <c r="G59" s="321">
        <v>2022</v>
      </c>
      <c r="H59" s="333" t="s">
        <v>17</v>
      </c>
      <c r="I59" s="15">
        <v>693</v>
      </c>
      <c r="J59" s="15">
        <f t="shared" si="0"/>
        <v>2079</v>
      </c>
      <c r="K59" s="11" t="s">
        <v>18</v>
      </c>
      <c r="L59" s="22"/>
      <c r="M59" s="6"/>
      <c r="N59" s="2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9">
        <v>57</v>
      </c>
      <c r="B60" s="32" t="s">
        <v>1544</v>
      </c>
      <c r="C60" s="195">
        <v>3</v>
      </c>
      <c r="D60" s="12" t="s">
        <v>1545</v>
      </c>
      <c r="E60" s="27" t="s">
        <v>1546</v>
      </c>
      <c r="F60" s="27" t="s">
        <v>1517</v>
      </c>
      <c r="G60" s="321">
        <v>2021</v>
      </c>
      <c r="H60" s="333" t="s">
        <v>17</v>
      </c>
      <c r="I60" s="194">
        <v>4747</v>
      </c>
      <c r="J60" s="15">
        <f t="shared" si="0"/>
        <v>14241</v>
      </c>
      <c r="K60" s="18" t="s">
        <v>22</v>
      </c>
      <c r="L60" s="22"/>
      <c r="M60" s="6"/>
      <c r="N60" s="2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9">
        <v>58</v>
      </c>
      <c r="B61" s="32" t="s">
        <v>1547</v>
      </c>
      <c r="C61" s="195">
        <v>3</v>
      </c>
      <c r="D61" s="12" t="s">
        <v>1548</v>
      </c>
      <c r="E61" s="27" t="s">
        <v>1549</v>
      </c>
      <c r="F61" s="27" t="s">
        <v>1517</v>
      </c>
      <c r="G61" s="321">
        <v>2021</v>
      </c>
      <c r="H61" s="333" t="s">
        <v>17</v>
      </c>
      <c r="I61" s="194">
        <v>1315</v>
      </c>
      <c r="J61" s="15">
        <f t="shared" si="0"/>
        <v>3945</v>
      </c>
      <c r="K61" s="18" t="s">
        <v>22</v>
      </c>
      <c r="L61" s="22"/>
      <c r="M61" s="6"/>
      <c r="N61" s="2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9">
        <v>59</v>
      </c>
      <c r="B62" s="32" t="s">
        <v>1550</v>
      </c>
      <c r="C62" s="195">
        <v>3</v>
      </c>
      <c r="D62" s="12" t="s">
        <v>1551</v>
      </c>
      <c r="E62" s="27" t="s">
        <v>1552</v>
      </c>
      <c r="F62" s="27" t="s">
        <v>1553</v>
      </c>
      <c r="G62" s="321">
        <v>2022</v>
      </c>
      <c r="H62" s="333" t="s">
        <v>17</v>
      </c>
      <c r="I62" s="194">
        <v>915</v>
      </c>
      <c r="J62" s="15">
        <f t="shared" si="0"/>
        <v>2745</v>
      </c>
      <c r="K62" s="18" t="s">
        <v>22</v>
      </c>
      <c r="L62" s="22"/>
      <c r="M62" s="6"/>
      <c r="N62" s="2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9">
        <v>60</v>
      </c>
      <c r="B63" s="32" t="s">
        <v>1554</v>
      </c>
      <c r="C63" s="195">
        <v>3</v>
      </c>
      <c r="D63" s="12" t="s">
        <v>1555</v>
      </c>
      <c r="E63" s="27" t="s">
        <v>1556</v>
      </c>
      <c r="F63" s="27" t="s">
        <v>1553</v>
      </c>
      <c r="G63" s="321">
        <v>2022</v>
      </c>
      <c r="H63" s="333" t="s">
        <v>17</v>
      </c>
      <c r="I63" s="194">
        <v>1010</v>
      </c>
      <c r="J63" s="15">
        <f t="shared" si="0"/>
        <v>3030</v>
      </c>
      <c r="K63" s="18" t="s">
        <v>22</v>
      </c>
      <c r="L63" s="22"/>
      <c r="M63" s="6"/>
      <c r="N63" s="2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9">
        <v>61</v>
      </c>
      <c r="B64" s="32" t="s">
        <v>1557</v>
      </c>
      <c r="C64" s="195">
        <v>3</v>
      </c>
      <c r="D64" s="12" t="s">
        <v>1558</v>
      </c>
      <c r="E64" s="27" t="s">
        <v>1559</v>
      </c>
      <c r="F64" s="27" t="s">
        <v>1553</v>
      </c>
      <c r="G64" s="321">
        <v>2020</v>
      </c>
      <c r="H64" s="333" t="s">
        <v>17</v>
      </c>
      <c r="I64" s="194">
        <v>763</v>
      </c>
      <c r="J64" s="15">
        <f t="shared" si="0"/>
        <v>2289</v>
      </c>
      <c r="K64" s="18" t="s">
        <v>22</v>
      </c>
      <c r="L64" s="22"/>
      <c r="M64" s="6"/>
      <c r="N64" s="2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9">
        <v>62</v>
      </c>
      <c r="B65" s="32" t="s">
        <v>1560</v>
      </c>
      <c r="C65" s="195">
        <v>3</v>
      </c>
      <c r="D65" s="12" t="s">
        <v>1561</v>
      </c>
      <c r="E65" s="27" t="s">
        <v>1562</v>
      </c>
      <c r="F65" s="27" t="s">
        <v>1553</v>
      </c>
      <c r="G65" s="321">
        <v>2020</v>
      </c>
      <c r="H65" s="333" t="s">
        <v>17</v>
      </c>
      <c r="I65" s="194">
        <v>496</v>
      </c>
      <c r="J65" s="15">
        <f t="shared" si="0"/>
        <v>1488</v>
      </c>
      <c r="K65" s="18" t="s">
        <v>22</v>
      </c>
      <c r="L65" s="22"/>
      <c r="M65" s="6"/>
      <c r="N65" s="2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9">
        <v>63</v>
      </c>
      <c r="B66" s="32" t="s">
        <v>1563</v>
      </c>
      <c r="C66" s="195">
        <v>2</v>
      </c>
      <c r="D66" s="12" t="s">
        <v>1564</v>
      </c>
      <c r="E66" s="27" t="s">
        <v>1565</v>
      </c>
      <c r="F66" s="27" t="s">
        <v>1407</v>
      </c>
      <c r="G66" s="321">
        <v>2021</v>
      </c>
      <c r="H66" s="333" t="s">
        <v>17</v>
      </c>
      <c r="I66" s="194">
        <v>953</v>
      </c>
      <c r="J66" s="15">
        <f t="shared" si="0"/>
        <v>1906</v>
      </c>
      <c r="K66" s="18" t="s">
        <v>22</v>
      </c>
      <c r="L66" s="22"/>
      <c r="M66" s="6"/>
      <c r="N66" s="2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9">
        <v>64</v>
      </c>
      <c r="B67" s="32" t="s">
        <v>1566</v>
      </c>
      <c r="C67" s="195">
        <v>3</v>
      </c>
      <c r="D67" s="12" t="s">
        <v>1412</v>
      </c>
      <c r="E67" s="27" t="s">
        <v>1444</v>
      </c>
      <c r="F67" s="27" t="s">
        <v>1517</v>
      </c>
      <c r="G67" s="321">
        <v>2022</v>
      </c>
      <c r="H67" s="333" t="s">
        <v>17</v>
      </c>
      <c r="I67" s="194">
        <v>915</v>
      </c>
      <c r="J67" s="15">
        <f t="shared" si="0"/>
        <v>2745</v>
      </c>
      <c r="K67" s="18" t="s">
        <v>22</v>
      </c>
      <c r="L67" s="22"/>
      <c r="M67" s="6"/>
      <c r="N67" s="2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9">
        <v>65</v>
      </c>
      <c r="B68" s="32" t="s">
        <v>1567</v>
      </c>
      <c r="C68" s="195">
        <v>5</v>
      </c>
      <c r="D68" s="12" t="s">
        <v>1568</v>
      </c>
      <c r="E68" s="27" t="s">
        <v>1444</v>
      </c>
      <c r="F68" s="27" t="s">
        <v>1517</v>
      </c>
      <c r="G68" s="321">
        <v>2021</v>
      </c>
      <c r="H68" s="333" t="s">
        <v>17</v>
      </c>
      <c r="I68" s="194">
        <v>1431</v>
      </c>
      <c r="J68" s="15">
        <f t="shared" si="0"/>
        <v>7155</v>
      </c>
      <c r="K68" s="18" t="s">
        <v>22</v>
      </c>
      <c r="L68" s="22"/>
      <c r="M68" s="6"/>
      <c r="N68" s="2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9">
        <v>66</v>
      </c>
      <c r="B69" s="32" t="s">
        <v>489</v>
      </c>
      <c r="C69" s="11">
        <v>5</v>
      </c>
      <c r="D69" s="337" t="s">
        <v>1569</v>
      </c>
      <c r="E69" s="338" t="s">
        <v>1570</v>
      </c>
      <c r="F69" s="339" t="s">
        <v>1571</v>
      </c>
      <c r="G69" s="339">
        <v>2022</v>
      </c>
      <c r="H69" s="333" t="s">
        <v>17</v>
      </c>
      <c r="I69" s="194">
        <v>482</v>
      </c>
      <c r="J69" s="15">
        <f t="shared" si="0"/>
        <v>2410</v>
      </c>
      <c r="K69" s="34" t="s">
        <v>79</v>
      </c>
      <c r="L69" s="22"/>
      <c r="M69" s="6"/>
      <c r="N69" s="2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9">
        <v>67</v>
      </c>
      <c r="B70" s="32" t="s">
        <v>489</v>
      </c>
      <c r="C70" s="11">
        <v>2</v>
      </c>
      <c r="D70" s="337" t="s">
        <v>1572</v>
      </c>
      <c r="E70" s="155" t="s">
        <v>1573</v>
      </c>
      <c r="F70" s="339" t="s">
        <v>320</v>
      </c>
      <c r="G70" s="339">
        <v>2014</v>
      </c>
      <c r="H70" s="333" t="s">
        <v>17</v>
      </c>
      <c r="I70" s="194">
        <v>3116</v>
      </c>
      <c r="J70" s="15">
        <f t="shared" si="0"/>
        <v>6232</v>
      </c>
      <c r="K70" s="34" t="s">
        <v>79</v>
      </c>
      <c r="L70" s="22"/>
      <c r="M70" s="6"/>
      <c r="N70" s="2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40"/>
      <c r="B71" s="20"/>
      <c r="C71" s="11"/>
      <c r="D71" s="339"/>
      <c r="E71" s="339"/>
      <c r="F71" s="339"/>
      <c r="G71" s="339"/>
      <c r="H71" s="11"/>
      <c r="I71" s="194"/>
      <c r="J71" s="194"/>
      <c r="K71" s="11"/>
      <c r="L71" s="22"/>
      <c r="M71" s="6"/>
      <c r="N71" s="2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55"/>
      <c r="B72" s="56"/>
      <c r="C72" s="57"/>
      <c r="D72" s="56"/>
      <c r="E72" s="56"/>
      <c r="F72" s="56"/>
      <c r="G72" s="58"/>
      <c r="H72" s="56"/>
      <c r="I72" s="60"/>
      <c r="J72" s="59"/>
      <c r="K72" s="60"/>
      <c r="L72" s="61"/>
      <c r="M72" s="6"/>
      <c r="N72" s="2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62"/>
      <c r="B73" s="63"/>
      <c r="C73" s="63"/>
      <c r="D73" s="64"/>
      <c r="E73" s="64"/>
      <c r="F73" s="64"/>
      <c r="G73" s="64"/>
      <c r="H73" s="64"/>
      <c r="I73" s="341"/>
      <c r="J73" s="341"/>
      <c r="K73" s="65"/>
      <c r="L73" s="64"/>
      <c r="M73" s="2"/>
      <c r="N73" s="2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1"/>
      <c r="B74" s="66"/>
      <c r="C74" s="66"/>
      <c r="D74" s="66"/>
      <c r="E74" s="66"/>
      <c r="F74" s="66"/>
      <c r="G74" s="66"/>
      <c r="H74" s="66"/>
      <c r="I74" s="342"/>
      <c r="J74" s="342"/>
      <c r="K74" s="66"/>
      <c r="L74" s="66"/>
      <c r="M74" s="2"/>
      <c r="N74" s="2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67"/>
      <c r="B75" s="68"/>
      <c r="C75" s="68"/>
      <c r="D75" s="68"/>
      <c r="E75" s="68"/>
      <c r="F75" s="68"/>
      <c r="G75" s="68"/>
      <c r="H75" s="68"/>
      <c r="I75" s="343"/>
      <c r="J75" s="343"/>
      <c r="K75" s="69"/>
      <c r="L75" s="70"/>
      <c r="M75" s="6"/>
      <c r="N75" s="2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71"/>
      <c r="B76" s="72"/>
      <c r="C76" s="64"/>
      <c r="D76" s="64"/>
      <c r="E76" s="64"/>
      <c r="F76" s="64"/>
      <c r="G76" s="64"/>
      <c r="H76" s="64"/>
      <c r="I76" s="341"/>
      <c r="J76" s="344"/>
      <c r="K76" s="74"/>
      <c r="L76" s="75"/>
      <c r="M76" s="6"/>
      <c r="N76" s="2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76" t="s">
        <v>140</v>
      </c>
      <c r="B77" s="76" t="s">
        <v>141</v>
      </c>
      <c r="C77" s="77"/>
      <c r="D77" s="66"/>
      <c r="E77" s="66"/>
      <c r="F77" s="66"/>
      <c r="G77" s="66"/>
      <c r="H77" s="66"/>
      <c r="I77" s="345"/>
      <c r="J77" s="79" t="s">
        <v>11</v>
      </c>
      <c r="K77" s="80">
        <f>SUM(J4:J71)</f>
        <v>227769</v>
      </c>
      <c r="L77" s="75"/>
      <c r="M77" s="6"/>
      <c r="N77" s="2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81">
        <v>67</v>
      </c>
      <c r="B78" s="82">
        <f>SUM(C4:C70)</f>
        <v>211</v>
      </c>
      <c r="C78" s="83" t="s">
        <v>142</v>
      </c>
      <c r="D78" s="68"/>
      <c r="E78" s="68"/>
      <c r="F78" s="68"/>
      <c r="G78" s="68"/>
      <c r="H78" s="68"/>
      <c r="I78" s="343"/>
      <c r="J78" s="343"/>
      <c r="K78" s="84"/>
      <c r="L78" s="85"/>
      <c r="M78" s="6"/>
      <c r="N78" s="2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86"/>
      <c r="B79" s="87"/>
      <c r="C79" s="64"/>
      <c r="D79" s="64"/>
      <c r="E79" s="64"/>
      <c r="F79" s="72"/>
      <c r="G79" s="72"/>
      <c r="H79" s="64"/>
      <c r="I79" s="341"/>
      <c r="J79" s="341"/>
      <c r="K79" s="73"/>
      <c r="L79" s="73"/>
      <c r="M79" s="2"/>
      <c r="N79" s="2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88"/>
      <c r="B80" s="89"/>
      <c r="C80" s="89"/>
      <c r="D80" s="89"/>
      <c r="E80" s="90"/>
      <c r="F80" s="91" t="s">
        <v>140</v>
      </c>
      <c r="G80" s="91" t="s">
        <v>141</v>
      </c>
      <c r="H80" s="92"/>
      <c r="I80" s="342"/>
      <c r="J80" s="345"/>
      <c r="K80" s="451" t="s">
        <v>143</v>
      </c>
      <c r="L80" s="452"/>
      <c r="M80" s="6"/>
      <c r="N80" s="2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22.5" customHeight="1" x14ac:dyDescent="0.25">
      <c r="A81" s="88"/>
      <c r="B81" s="89"/>
      <c r="C81" s="89"/>
      <c r="D81" s="89"/>
      <c r="E81" s="90"/>
      <c r="F81" s="94">
        <v>67</v>
      </c>
      <c r="G81" s="82">
        <f>B78</f>
        <v>211</v>
      </c>
      <c r="H81" s="79" t="s">
        <v>144</v>
      </c>
      <c r="I81" s="346"/>
      <c r="J81" s="347">
        <f>K77</f>
        <v>227769</v>
      </c>
      <c r="K81" s="453">
        <v>190000</v>
      </c>
      <c r="L81" s="454"/>
      <c r="M81" s="6"/>
      <c r="N81" s="2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97"/>
      <c r="B82" s="2"/>
      <c r="C82" s="2"/>
      <c r="D82" s="2"/>
      <c r="E82" s="2"/>
      <c r="F82" s="191"/>
      <c r="G82" s="191"/>
      <c r="H82" s="119"/>
      <c r="I82" s="348"/>
      <c r="J82" s="348"/>
      <c r="K82" s="119"/>
      <c r="L82" s="119"/>
      <c r="M82" s="2"/>
      <c r="N82" s="2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</sheetData>
  <mergeCells count="5">
    <mergeCell ref="B1:L1"/>
    <mergeCell ref="A2:A3"/>
    <mergeCell ref="B2:J2"/>
    <mergeCell ref="K80:L80"/>
    <mergeCell ref="K81:L81"/>
  </mergeCells>
  <pageMargins left="0.7" right="0.7" top="0.75" bottom="0.75" header="0" footer="0"/>
  <pageSetup orientation="portrait"/>
  <headerFooter>
    <oddFooter>&amp;C000000&amp;P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5"/>
  <sheetViews>
    <sheetView showGridLines="0" topLeftCell="A10" workbookViewId="0">
      <selection activeCell="K39" sqref="K39"/>
    </sheetView>
  </sheetViews>
  <sheetFormatPr baseColWidth="10" defaultColWidth="12.625" defaultRowHeight="15" customHeight="1" x14ac:dyDescent="0.2"/>
  <cols>
    <col min="1" max="1" width="6.875" customWidth="1"/>
    <col min="2" max="2" width="14.625" customWidth="1"/>
    <col min="3" max="3" width="10.375" customWidth="1"/>
    <col min="4" max="4" width="48.875" customWidth="1"/>
    <col min="5" max="5" width="33.625" customWidth="1"/>
    <col min="6" max="6" width="22.375" customWidth="1"/>
    <col min="7" max="7" width="9.375" customWidth="1"/>
    <col min="8" max="8" width="17.875" customWidth="1"/>
    <col min="9" max="9" width="15.125" customWidth="1"/>
    <col min="10" max="10" width="17.375" customWidth="1"/>
    <col min="11" max="11" width="13.625" customWidth="1"/>
    <col min="12" max="12" width="17.875" customWidth="1"/>
    <col min="13" max="13" width="11.12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1574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1575</v>
      </c>
      <c r="C4" s="11">
        <v>10</v>
      </c>
      <c r="D4" s="12" t="s">
        <v>1576</v>
      </c>
      <c r="E4" s="12" t="s">
        <v>1577</v>
      </c>
      <c r="F4" s="27" t="s">
        <v>433</v>
      </c>
      <c r="G4" s="20">
        <v>2021</v>
      </c>
      <c r="H4" s="333" t="s">
        <v>17</v>
      </c>
      <c r="I4" s="15">
        <v>684</v>
      </c>
      <c r="J4" s="15">
        <f t="shared" ref="J4:J30" si="0">I4*C4</f>
        <v>6840</v>
      </c>
      <c r="K4" s="180" t="s">
        <v>18</v>
      </c>
      <c r="L4" s="17"/>
      <c r="M4" s="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1578</v>
      </c>
      <c r="C5" s="11">
        <v>3</v>
      </c>
      <c r="D5" s="12" t="s">
        <v>1579</v>
      </c>
      <c r="E5" s="12" t="s">
        <v>1580</v>
      </c>
      <c r="F5" s="27" t="s">
        <v>1581</v>
      </c>
      <c r="G5" s="20">
        <v>2020</v>
      </c>
      <c r="H5" s="333" t="s">
        <v>17</v>
      </c>
      <c r="I5" s="15">
        <v>224</v>
      </c>
      <c r="J5" s="15">
        <f t="shared" si="0"/>
        <v>672</v>
      </c>
      <c r="K5" s="11" t="s">
        <v>18</v>
      </c>
      <c r="L5" s="17"/>
      <c r="M5" s="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9">
        <v>3</v>
      </c>
      <c r="B6" s="32" t="s">
        <v>1582</v>
      </c>
      <c r="C6" s="11">
        <v>3</v>
      </c>
      <c r="D6" s="12" t="s">
        <v>1583</v>
      </c>
      <c r="E6" s="12" t="s">
        <v>1584</v>
      </c>
      <c r="F6" s="27" t="s">
        <v>1581</v>
      </c>
      <c r="G6" s="20">
        <v>2020</v>
      </c>
      <c r="H6" s="333" t="s">
        <v>17</v>
      </c>
      <c r="I6" s="15">
        <v>78</v>
      </c>
      <c r="J6" s="15">
        <f t="shared" si="0"/>
        <v>234</v>
      </c>
      <c r="K6" s="11" t="s">
        <v>18</v>
      </c>
      <c r="L6" s="17"/>
      <c r="M6" s="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32" t="s">
        <v>1585</v>
      </c>
      <c r="C7" s="11">
        <v>2</v>
      </c>
      <c r="D7" s="12" t="s">
        <v>1586</v>
      </c>
      <c r="E7" s="12" t="s">
        <v>1587</v>
      </c>
      <c r="F7" s="27" t="s">
        <v>1588</v>
      </c>
      <c r="G7" s="20">
        <v>2019</v>
      </c>
      <c r="H7" s="333" t="s">
        <v>17</v>
      </c>
      <c r="I7" s="15">
        <v>89</v>
      </c>
      <c r="J7" s="15">
        <f t="shared" si="0"/>
        <v>178</v>
      </c>
      <c r="K7" s="180" t="s">
        <v>18</v>
      </c>
      <c r="L7" s="17"/>
      <c r="M7" s="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32" t="s">
        <v>1589</v>
      </c>
      <c r="C8" s="11">
        <v>3</v>
      </c>
      <c r="D8" s="12" t="s">
        <v>1590</v>
      </c>
      <c r="E8" s="12" t="s">
        <v>1591</v>
      </c>
      <c r="F8" s="27" t="s">
        <v>1588</v>
      </c>
      <c r="G8" s="20">
        <v>2019</v>
      </c>
      <c r="H8" s="333" t="s">
        <v>17</v>
      </c>
      <c r="I8" s="15">
        <v>99</v>
      </c>
      <c r="J8" s="15">
        <f t="shared" si="0"/>
        <v>297</v>
      </c>
      <c r="K8" s="180" t="s">
        <v>18</v>
      </c>
      <c r="L8" s="17"/>
      <c r="M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32" t="s">
        <v>1592</v>
      </c>
      <c r="C9" s="11">
        <v>3</v>
      </c>
      <c r="D9" s="12" t="s">
        <v>1593</v>
      </c>
      <c r="E9" s="12" t="s">
        <v>1594</v>
      </c>
      <c r="F9" s="27" t="s">
        <v>433</v>
      </c>
      <c r="G9" s="20">
        <v>2021</v>
      </c>
      <c r="H9" s="333" t="s">
        <v>17</v>
      </c>
      <c r="I9" s="15">
        <v>600</v>
      </c>
      <c r="J9" s="15">
        <f t="shared" si="0"/>
        <v>1800</v>
      </c>
      <c r="K9" s="11" t="s">
        <v>18</v>
      </c>
      <c r="L9" s="17"/>
      <c r="M9" s="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32" t="s">
        <v>1595</v>
      </c>
      <c r="C10" s="11">
        <v>5</v>
      </c>
      <c r="D10" s="12" t="s">
        <v>1596</v>
      </c>
      <c r="E10" s="12" t="s">
        <v>1597</v>
      </c>
      <c r="F10" s="27" t="s">
        <v>1598</v>
      </c>
      <c r="G10" s="20">
        <v>2020</v>
      </c>
      <c r="H10" s="333" t="s">
        <v>17</v>
      </c>
      <c r="I10" s="15">
        <v>393</v>
      </c>
      <c r="J10" s="15">
        <f t="shared" si="0"/>
        <v>1965</v>
      </c>
      <c r="K10" s="11" t="s">
        <v>18</v>
      </c>
      <c r="L10" s="17"/>
      <c r="M10" s="349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32" t="s">
        <v>1599</v>
      </c>
      <c r="C11" s="11">
        <v>2</v>
      </c>
      <c r="D11" s="12" t="s">
        <v>1600</v>
      </c>
      <c r="E11" s="12" t="s">
        <v>1601</v>
      </c>
      <c r="F11" s="27" t="s">
        <v>1602</v>
      </c>
      <c r="G11" s="20">
        <v>2019</v>
      </c>
      <c r="H11" s="333" t="s">
        <v>17</v>
      </c>
      <c r="I11" s="15">
        <v>139</v>
      </c>
      <c r="J11" s="15">
        <f t="shared" si="0"/>
        <v>278</v>
      </c>
      <c r="K11" s="11" t="s">
        <v>18</v>
      </c>
      <c r="L11" s="22"/>
      <c r="M11" s="349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32" t="s">
        <v>1603</v>
      </c>
      <c r="C12" s="11">
        <v>3</v>
      </c>
      <c r="D12" s="12" t="s">
        <v>1604</v>
      </c>
      <c r="E12" s="12" t="s">
        <v>1605</v>
      </c>
      <c r="F12" s="27" t="s">
        <v>1606</v>
      </c>
      <c r="G12" s="20">
        <v>2021</v>
      </c>
      <c r="H12" s="333" t="s">
        <v>17</v>
      </c>
      <c r="I12" s="15">
        <v>243</v>
      </c>
      <c r="J12" s="15">
        <f t="shared" si="0"/>
        <v>729</v>
      </c>
      <c r="K12" s="180" t="s">
        <v>18</v>
      </c>
      <c r="L12" s="22"/>
      <c r="M12" s="34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32" t="s">
        <v>1607</v>
      </c>
      <c r="C13" s="11">
        <v>8</v>
      </c>
      <c r="D13" s="12" t="s">
        <v>1608</v>
      </c>
      <c r="E13" s="12" t="s">
        <v>1609</v>
      </c>
      <c r="F13" s="27" t="s">
        <v>1610</v>
      </c>
      <c r="G13" s="24" t="s">
        <v>1611</v>
      </c>
      <c r="H13" s="333" t="s">
        <v>17</v>
      </c>
      <c r="I13" s="15">
        <v>469</v>
      </c>
      <c r="J13" s="15">
        <f t="shared" si="0"/>
        <v>3752</v>
      </c>
      <c r="K13" s="180" t="s">
        <v>18</v>
      </c>
      <c r="L13" s="22"/>
      <c r="M13" s="34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32" t="s">
        <v>1612</v>
      </c>
      <c r="C14" s="11">
        <v>2</v>
      </c>
      <c r="D14" s="12" t="s">
        <v>1613</v>
      </c>
      <c r="E14" s="12" t="s">
        <v>1614</v>
      </c>
      <c r="F14" s="27" t="s">
        <v>1615</v>
      </c>
      <c r="G14" s="13">
        <v>2021</v>
      </c>
      <c r="H14" s="333" t="s">
        <v>150</v>
      </c>
      <c r="I14" s="15">
        <v>200</v>
      </c>
      <c r="J14" s="15">
        <f t="shared" si="0"/>
        <v>400</v>
      </c>
      <c r="K14" s="180" t="s">
        <v>18</v>
      </c>
      <c r="L14" s="22"/>
      <c r="M14" s="349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32" t="s">
        <v>1616</v>
      </c>
      <c r="C15" s="195">
        <v>5</v>
      </c>
      <c r="D15" s="27" t="s">
        <v>1617</v>
      </c>
      <c r="E15" s="27" t="s">
        <v>1618</v>
      </c>
      <c r="F15" s="27" t="s">
        <v>433</v>
      </c>
      <c r="G15" s="321">
        <v>2020</v>
      </c>
      <c r="H15" s="333" t="s">
        <v>17</v>
      </c>
      <c r="I15" s="15">
        <v>393</v>
      </c>
      <c r="J15" s="15">
        <f t="shared" si="0"/>
        <v>1965</v>
      </c>
      <c r="K15" s="11" t="s">
        <v>18</v>
      </c>
      <c r="L15" s="22"/>
      <c r="M15" s="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32" t="s">
        <v>1619</v>
      </c>
      <c r="C16" s="195">
        <v>5</v>
      </c>
      <c r="D16" s="27" t="s">
        <v>1620</v>
      </c>
      <c r="E16" s="27" t="s">
        <v>1621</v>
      </c>
      <c r="F16" s="27" t="s">
        <v>433</v>
      </c>
      <c r="G16" s="321">
        <v>2021</v>
      </c>
      <c r="H16" s="333" t="s">
        <v>150</v>
      </c>
      <c r="I16" s="15">
        <v>294</v>
      </c>
      <c r="J16" s="15">
        <f t="shared" si="0"/>
        <v>1470</v>
      </c>
      <c r="K16" s="11" t="s">
        <v>18</v>
      </c>
      <c r="L16" s="22"/>
      <c r="M16" s="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32" t="s">
        <v>1622</v>
      </c>
      <c r="C17" s="195">
        <v>6</v>
      </c>
      <c r="D17" s="27" t="s">
        <v>1623</v>
      </c>
      <c r="E17" s="27" t="s">
        <v>1624</v>
      </c>
      <c r="F17" s="27" t="s">
        <v>433</v>
      </c>
      <c r="G17" s="321">
        <v>2023</v>
      </c>
      <c r="H17" s="333" t="s">
        <v>17</v>
      </c>
      <c r="I17" s="15">
        <v>511</v>
      </c>
      <c r="J17" s="15">
        <f t="shared" si="0"/>
        <v>3066</v>
      </c>
      <c r="K17" s="11" t="s">
        <v>18</v>
      </c>
      <c r="L17" s="22"/>
      <c r="M17" s="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9">
        <v>15</v>
      </c>
      <c r="B18" s="32" t="s">
        <v>1625</v>
      </c>
      <c r="C18" s="195">
        <v>6</v>
      </c>
      <c r="D18" s="27" t="s">
        <v>1626</v>
      </c>
      <c r="E18" s="27" t="s">
        <v>1627</v>
      </c>
      <c r="F18" s="27" t="s">
        <v>433</v>
      </c>
      <c r="G18" s="321">
        <v>2019</v>
      </c>
      <c r="H18" s="333" t="s">
        <v>17</v>
      </c>
      <c r="I18" s="15">
        <v>565</v>
      </c>
      <c r="J18" s="15">
        <f t="shared" si="0"/>
        <v>3390</v>
      </c>
      <c r="K18" s="11" t="s">
        <v>18</v>
      </c>
      <c r="L18" s="22"/>
      <c r="M18" s="6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">
      <c r="A19" s="9">
        <v>16</v>
      </c>
      <c r="B19" s="32" t="s">
        <v>1628</v>
      </c>
      <c r="C19" s="195">
        <v>6</v>
      </c>
      <c r="D19" s="27" t="s">
        <v>1629</v>
      </c>
      <c r="E19" s="27" t="s">
        <v>1630</v>
      </c>
      <c r="F19" s="27" t="s">
        <v>433</v>
      </c>
      <c r="G19" s="321">
        <v>2018</v>
      </c>
      <c r="H19" s="333" t="s">
        <v>17</v>
      </c>
      <c r="I19" s="15">
        <v>657</v>
      </c>
      <c r="J19" s="15">
        <f t="shared" si="0"/>
        <v>3942</v>
      </c>
      <c r="K19" s="11" t="s">
        <v>18</v>
      </c>
      <c r="L19" s="22"/>
      <c r="M19" s="6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">
      <c r="A20" s="9">
        <v>17</v>
      </c>
      <c r="B20" s="32" t="s">
        <v>1631</v>
      </c>
      <c r="C20" s="195">
        <v>6</v>
      </c>
      <c r="D20" s="27" t="s">
        <v>1632</v>
      </c>
      <c r="E20" s="27" t="s">
        <v>1633</v>
      </c>
      <c r="F20" s="27" t="s">
        <v>433</v>
      </c>
      <c r="G20" s="321">
        <v>2023</v>
      </c>
      <c r="H20" s="333" t="s">
        <v>17</v>
      </c>
      <c r="I20" s="15">
        <v>243</v>
      </c>
      <c r="J20" s="15">
        <f t="shared" si="0"/>
        <v>1458</v>
      </c>
      <c r="K20" s="11" t="s">
        <v>18</v>
      </c>
      <c r="L20" s="22"/>
      <c r="M20" s="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">
      <c r="A21" s="9">
        <v>18</v>
      </c>
      <c r="B21" s="32" t="s">
        <v>1634</v>
      </c>
      <c r="C21" s="195">
        <v>10</v>
      </c>
      <c r="D21" s="27" t="s">
        <v>1635</v>
      </c>
      <c r="E21" s="27" t="s">
        <v>1636</v>
      </c>
      <c r="F21" s="27" t="s">
        <v>433</v>
      </c>
      <c r="G21" s="321">
        <v>2019</v>
      </c>
      <c r="H21" s="333" t="s">
        <v>17</v>
      </c>
      <c r="I21" s="15">
        <v>634</v>
      </c>
      <c r="J21" s="15">
        <f t="shared" si="0"/>
        <v>6340</v>
      </c>
      <c r="K21" s="11" t="s">
        <v>18</v>
      </c>
      <c r="L21" s="22"/>
      <c r="M21" s="6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9">
        <v>19</v>
      </c>
      <c r="B22" s="12" t="s">
        <v>249</v>
      </c>
      <c r="C22" s="11">
        <v>1</v>
      </c>
      <c r="D22" s="32" t="s">
        <v>1637</v>
      </c>
      <c r="E22" s="155" t="s">
        <v>1638</v>
      </c>
      <c r="F22" s="20" t="s">
        <v>1638</v>
      </c>
      <c r="G22" s="20">
        <v>2023</v>
      </c>
      <c r="H22" s="333" t="s">
        <v>17</v>
      </c>
      <c r="I22" s="15">
        <v>899</v>
      </c>
      <c r="J22" s="15">
        <f t="shared" si="0"/>
        <v>899</v>
      </c>
      <c r="K22" s="34" t="s">
        <v>252</v>
      </c>
      <c r="L22" s="22"/>
      <c r="M22" s="6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9">
        <v>20</v>
      </c>
      <c r="B23" s="12" t="s">
        <v>249</v>
      </c>
      <c r="C23" s="11">
        <v>3</v>
      </c>
      <c r="D23" s="32" t="s">
        <v>1639</v>
      </c>
      <c r="E23" s="155" t="s">
        <v>1640</v>
      </c>
      <c r="F23" s="27" t="s">
        <v>433</v>
      </c>
      <c r="G23" s="20">
        <v>2023</v>
      </c>
      <c r="H23" s="333" t="s">
        <v>17</v>
      </c>
      <c r="I23" s="15">
        <v>853</v>
      </c>
      <c r="J23" s="15">
        <f t="shared" si="0"/>
        <v>2559</v>
      </c>
      <c r="K23" s="34" t="s">
        <v>252</v>
      </c>
      <c r="L23" s="22"/>
      <c r="M23" s="6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">
      <c r="A24" s="9">
        <v>21</v>
      </c>
      <c r="B24" s="12" t="s">
        <v>249</v>
      </c>
      <c r="C24" s="11">
        <v>3</v>
      </c>
      <c r="D24" s="32" t="s">
        <v>1641</v>
      </c>
      <c r="E24" s="155" t="s">
        <v>1642</v>
      </c>
      <c r="F24" s="27" t="s">
        <v>433</v>
      </c>
      <c r="G24" s="20">
        <v>2023</v>
      </c>
      <c r="H24" s="333" t="s">
        <v>17</v>
      </c>
      <c r="I24" s="15">
        <v>510</v>
      </c>
      <c r="J24" s="15">
        <f t="shared" si="0"/>
        <v>1530</v>
      </c>
      <c r="K24" s="34" t="s">
        <v>252</v>
      </c>
      <c r="L24" s="22"/>
      <c r="M24" s="6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">
      <c r="A25" s="9">
        <v>22</v>
      </c>
      <c r="B25" s="12" t="s">
        <v>249</v>
      </c>
      <c r="C25" s="11">
        <v>3</v>
      </c>
      <c r="D25" s="32" t="s">
        <v>1643</v>
      </c>
      <c r="E25" s="155" t="s">
        <v>1644</v>
      </c>
      <c r="F25" s="27" t="s">
        <v>433</v>
      </c>
      <c r="G25" s="20">
        <v>2023</v>
      </c>
      <c r="H25" s="333" t="s">
        <v>17</v>
      </c>
      <c r="I25" s="15">
        <v>510</v>
      </c>
      <c r="J25" s="15">
        <f t="shared" si="0"/>
        <v>1530</v>
      </c>
      <c r="K25" s="34" t="s">
        <v>252</v>
      </c>
      <c r="L25" s="22"/>
      <c r="M25" s="6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9">
        <v>23</v>
      </c>
      <c r="B26" s="12" t="s">
        <v>249</v>
      </c>
      <c r="C26" s="11">
        <v>3</v>
      </c>
      <c r="D26" s="32" t="s">
        <v>1645</v>
      </c>
      <c r="E26" s="155" t="s">
        <v>1646</v>
      </c>
      <c r="F26" s="20" t="s">
        <v>1638</v>
      </c>
      <c r="G26" s="20">
        <v>2023</v>
      </c>
      <c r="H26" s="333" t="s">
        <v>17</v>
      </c>
      <c r="I26" s="15">
        <v>809</v>
      </c>
      <c r="J26" s="15">
        <f t="shared" si="0"/>
        <v>2427</v>
      </c>
      <c r="K26" s="34" t="s">
        <v>79</v>
      </c>
      <c r="L26" s="22"/>
      <c r="M26" s="6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9">
        <v>24</v>
      </c>
      <c r="B27" s="32" t="s">
        <v>1647</v>
      </c>
      <c r="C27" s="231">
        <v>3</v>
      </c>
      <c r="D27" s="199" t="s">
        <v>1648</v>
      </c>
      <c r="E27" s="350" t="s">
        <v>1649</v>
      </c>
      <c r="F27" s="199" t="s">
        <v>1650</v>
      </c>
      <c r="G27" s="38">
        <v>2020</v>
      </c>
      <c r="H27" s="351" t="s">
        <v>17</v>
      </c>
      <c r="I27" s="39">
        <v>260</v>
      </c>
      <c r="J27" s="15">
        <f t="shared" si="0"/>
        <v>780</v>
      </c>
      <c r="K27" s="11">
        <v>5728</v>
      </c>
      <c r="L27" s="22"/>
      <c r="M27" s="6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9">
        <v>25</v>
      </c>
      <c r="B28" s="32" t="s">
        <v>1651</v>
      </c>
      <c r="C28" s="200">
        <v>3</v>
      </c>
      <c r="D28" s="201" t="s">
        <v>1652</v>
      </c>
      <c r="E28" s="352" t="s">
        <v>1653</v>
      </c>
      <c r="F28" s="201" t="s">
        <v>159</v>
      </c>
      <c r="G28" s="42">
        <v>2019</v>
      </c>
      <c r="H28" s="353" t="s">
        <v>17</v>
      </c>
      <c r="I28" s="44">
        <v>369</v>
      </c>
      <c r="J28" s="15">
        <f t="shared" si="0"/>
        <v>1107</v>
      </c>
      <c r="K28" s="11">
        <v>5728</v>
      </c>
      <c r="L28" s="22"/>
      <c r="M28" s="6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9">
        <v>26</v>
      </c>
      <c r="B29" s="27" t="s">
        <v>133</v>
      </c>
      <c r="C29" s="11">
        <v>3</v>
      </c>
      <c r="D29" s="12" t="s">
        <v>1654</v>
      </c>
      <c r="E29" s="12" t="s">
        <v>1655</v>
      </c>
      <c r="F29" s="12" t="s">
        <v>1656</v>
      </c>
      <c r="G29" s="20">
        <v>2019</v>
      </c>
      <c r="H29" s="10" t="s">
        <v>17</v>
      </c>
      <c r="I29" s="23">
        <v>258.3</v>
      </c>
      <c r="J29" s="15">
        <f t="shared" si="0"/>
        <v>774.90000000000009</v>
      </c>
      <c r="K29" s="106" t="s">
        <v>138</v>
      </c>
      <c r="L29" s="22"/>
      <c r="M29" s="6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9">
        <v>27</v>
      </c>
      <c r="B30" s="27" t="s">
        <v>133</v>
      </c>
      <c r="C30" s="11">
        <v>5</v>
      </c>
      <c r="D30" s="12" t="s">
        <v>1657</v>
      </c>
      <c r="E30" s="12" t="s">
        <v>1658</v>
      </c>
      <c r="F30" s="12" t="s">
        <v>1659</v>
      </c>
      <c r="G30" s="20">
        <v>2019</v>
      </c>
      <c r="H30" s="10" t="s">
        <v>17</v>
      </c>
      <c r="I30" s="23">
        <v>279.3</v>
      </c>
      <c r="J30" s="15">
        <f t="shared" si="0"/>
        <v>1396.5</v>
      </c>
      <c r="K30" s="106" t="s">
        <v>138</v>
      </c>
      <c r="L30" s="22"/>
      <c r="M30" s="6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40"/>
      <c r="B31" s="32"/>
      <c r="C31" s="11"/>
      <c r="D31" s="20"/>
      <c r="E31" s="12"/>
      <c r="F31" s="20"/>
      <c r="G31" s="20"/>
      <c r="H31" s="354"/>
      <c r="I31" s="15"/>
      <c r="J31" s="15"/>
      <c r="K31" s="11"/>
      <c r="L31" s="22"/>
      <c r="M31" s="6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40"/>
      <c r="B32" s="32"/>
      <c r="C32" s="11"/>
      <c r="D32" s="20"/>
      <c r="E32" s="12" t="s">
        <v>139</v>
      </c>
      <c r="F32" s="20"/>
      <c r="G32" s="20"/>
      <c r="H32" s="354"/>
      <c r="I32" s="15"/>
      <c r="J32" s="15"/>
      <c r="K32" s="11"/>
      <c r="L32" s="22"/>
      <c r="M32" s="6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55"/>
      <c r="B33" s="56"/>
      <c r="C33" s="57"/>
      <c r="D33" s="56"/>
      <c r="E33" s="56"/>
      <c r="F33" s="56"/>
      <c r="G33" s="58"/>
      <c r="H33" s="56"/>
      <c r="I33" s="56"/>
      <c r="J33" s="59"/>
      <c r="K33" s="60"/>
      <c r="L33" s="61"/>
      <c r="M33" s="6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62"/>
      <c r="B34" s="63"/>
      <c r="C34" s="63"/>
      <c r="D34" s="64"/>
      <c r="E34" s="64"/>
      <c r="F34" s="64"/>
      <c r="G34" s="64"/>
      <c r="H34" s="64"/>
      <c r="I34" s="64"/>
      <c r="J34" s="64"/>
      <c r="K34" s="65"/>
      <c r="L34" s="64"/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1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9"/>
      <c r="L36" s="70"/>
      <c r="M36" s="6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71"/>
      <c r="B37" s="72"/>
      <c r="C37" s="64"/>
      <c r="D37" s="64"/>
      <c r="E37" s="64"/>
      <c r="F37" s="64"/>
      <c r="G37" s="64"/>
      <c r="H37" s="64"/>
      <c r="I37" s="64"/>
      <c r="J37" s="73"/>
      <c r="K37" s="74"/>
      <c r="L37" s="75"/>
      <c r="M37" s="6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76" t="s">
        <v>140</v>
      </c>
      <c r="B38" s="76" t="s">
        <v>141</v>
      </c>
      <c r="C38" s="77"/>
      <c r="D38" s="66"/>
      <c r="E38" s="66"/>
      <c r="F38" s="66"/>
      <c r="G38" s="66"/>
      <c r="H38" s="66"/>
      <c r="I38" s="93"/>
      <c r="J38" s="79" t="s">
        <v>11</v>
      </c>
      <c r="K38" s="80">
        <f>SUM(J4:J32)</f>
        <v>51779.4</v>
      </c>
      <c r="L38" s="75"/>
      <c r="M38" s="6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 customHeight="1" x14ac:dyDescent="0.25">
      <c r="A39" s="81">
        <v>27</v>
      </c>
      <c r="B39" s="82">
        <f>SUM(C4:C32)</f>
        <v>115</v>
      </c>
      <c r="C39" s="83" t="s">
        <v>142</v>
      </c>
      <c r="D39" s="68"/>
      <c r="E39" s="68"/>
      <c r="F39" s="68"/>
      <c r="G39" s="68"/>
      <c r="H39" s="68"/>
      <c r="I39" s="68"/>
      <c r="J39" s="68"/>
      <c r="K39" s="84"/>
      <c r="L39" s="85"/>
      <c r="M39" s="6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7" customHeight="1" x14ac:dyDescent="0.2">
      <c r="A40" s="86"/>
      <c r="B40" s="87"/>
      <c r="C40" s="64"/>
      <c r="D40" s="64"/>
      <c r="E40" s="64"/>
      <c r="F40" s="72"/>
      <c r="G40" s="72"/>
      <c r="H40" s="64"/>
      <c r="I40" s="64"/>
      <c r="J40" s="64"/>
      <c r="K40" s="73"/>
      <c r="L40" s="73"/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88"/>
      <c r="B41" s="89"/>
      <c r="C41" s="89"/>
      <c r="D41" s="89"/>
      <c r="E41" s="90"/>
      <c r="F41" s="91" t="s">
        <v>140</v>
      </c>
      <c r="G41" s="91" t="s">
        <v>141</v>
      </c>
      <c r="H41" s="92"/>
      <c r="I41" s="66"/>
      <c r="J41" s="93"/>
      <c r="K41" s="451" t="s">
        <v>143</v>
      </c>
      <c r="L41" s="452"/>
      <c r="M41" s="6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88"/>
      <c r="B42" s="89"/>
      <c r="C42" s="89"/>
      <c r="D42" s="89"/>
      <c r="E42" s="90"/>
      <c r="F42" s="94">
        <f t="shared" ref="F42:G42" si="1">A39</f>
        <v>27</v>
      </c>
      <c r="G42" s="82">
        <f t="shared" si="1"/>
        <v>115</v>
      </c>
      <c r="H42" s="79" t="s">
        <v>144</v>
      </c>
      <c r="I42" s="96"/>
      <c r="J42" s="80">
        <f>K38</f>
        <v>51779.4</v>
      </c>
      <c r="K42" s="453">
        <v>55000</v>
      </c>
      <c r="L42" s="454"/>
      <c r="M42" s="6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97"/>
      <c r="B43" s="2"/>
      <c r="C43" s="2"/>
      <c r="D43" s="2"/>
      <c r="E43" s="2"/>
      <c r="F43" s="191"/>
      <c r="G43" s="191"/>
      <c r="H43" s="119"/>
      <c r="I43" s="119"/>
      <c r="J43" s="119"/>
      <c r="K43" s="119"/>
      <c r="L43" s="119"/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</sheetData>
  <mergeCells count="5">
    <mergeCell ref="B1:L1"/>
    <mergeCell ref="A2:A3"/>
    <mergeCell ref="B2:J2"/>
    <mergeCell ref="K41:L41"/>
    <mergeCell ref="K42:L42"/>
  </mergeCells>
  <pageMargins left="0.7" right="0.7" top="0.75" bottom="0.75" header="0" footer="0"/>
  <pageSetup orientation="landscape"/>
  <headerFooter>
    <oddFooter>&amp;C000000&amp;P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3"/>
  <sheetViews>
    <sheetView showGridLines="0" workbookViewId="0">
      <selection activeCell="K25" sqref="K25"/>
    </sheetView>
  </sheetViews>
  <sheetFormatPr baseColWidth="10" defaultColWidth="12.625" defaultRowHeight="15" customHeight="1" x14ac:dyDescent="0.2"/>
  <cols>
    <col min="1" max="1" width="7.375" customWidth="1"/>
    <col min="2" max="2" width="15.625" customWidth="1"/>
    <col min="3" max="3" width="11.375" customWidth="1"/>
    <col min="4" max="4" width="25.375" customWidth="1"/>
    <col min="5" max="5" width="22.875" customWidth="1"/>
    <col min="6" max="6" width="18.375" customWidth="1"/>
    <col min="7" max="7" width="13.5" customWidth="1"/>
    <col min="8" max="8" width="19.125" customWidth="1"/>
    <col min="9" max="9" width="16" customWidth="1"/>
    <col min="10" max="10" width="17.875" customWidth="1"/>
    <col min="11" max="11" width="12.375" customWidth="1"/>
    <col min="12" max="12" width="14.5" customWidth="1"/>
    <col min="13" max="13" width="12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1660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1661</v>
      </c>
      <c r="C4" s="11">
        <v>5</v>
      </c>
      <c r="D4" s="12" t="s">
        <v>1662</v>
      </c>
      <c r="E4" s="12" t="s">
        <v>1663</v>
      </c>
      <c r="F4" s="27" t="s">
        <v>16</v>
      </c>
      <c r="G4" s="20">
        <v>2022</v>
      </c>
      <c r="H4" s="333" t="s">
        <v>17</v>
      </c>
      <c r="I4" s="176">
        <v>316</v>
      </c>
      <c r="J4" s="176">
        <f t="shared" ref="J4:J17" si="0">I4*C4</f>
        <v>1580</v>
      </c>
      <c r="K4" s="18" t="s">
        <v>22</v>
      </c>
      <c r="L4" s="17"/>
      <c r="M4" s="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1664</v>
      </c>
      <c r="C5" s="11">
        <v>5</v>
      </c>
      <c r="D5" s="12" t="s">
        <v>1665</v>
      </c>
      <c r="E5" s="12" t="s">
        <v>1666</v>
      </c>
      <c r="F5" s="27" t="s">
        <v>16</v>
      </c>
      <c r="G5" s="20">
        <v>2022</v>
      </c>
      <c r="H5" s="333" t="s">
        <v>17</v>
      </c>
      <c r="I5" s="176">
        <v>378</v>
      </c>
      <c r="J5" s="176">
        <f t="shared" si="0"/>
        <v>1890</v>
      </c>
      <c r="K5" s="18" t="s">
        <v>22</v>
      </c>
      <c r="L5" s="17"/>
      <c r="M5" s="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25">
        <v>3</v>
      </c>
      <c r="B6" s="32" t="s">
        <v>1667</v>
      </c>
      <c r="C6" s="11">
        <v>5</v>
      </c>
      <c r="D6" s="12" t="s">
        <v>1668</v>
      </c>
      <c r="E6" s="12" t="s">
        <v>1669</v>
      </c>
      <c r="F6" s="27" t="s">
        <v>16</v>
      </c>
      <c r="G6" s="20">
        <v>2022</v>
      </c>
      <c r="H6" s="333" t="s">
        <v>17</v>
      </c>
      <c r="I6" s="176">
        <v>606</v>
      </c>
      <c r="J6" s="176">
        <f t="shared" si="0"/>
        <v>3030</v>
      </c>
      <c r="K6" s="18" t="s">
        <v>22</v>
      </c>
      <c r="L6" s="17"/>
      <c r="M6" s="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32" t="s">
        <v>1670</v>
      </c>
      <c r="C7" s="11">
        <v>5</v>
      </c>
      <c r="D7" s="12" t="s">
        <v>1671</v>
      </c>
      <c r="E7" s="12" t="s">
        <v>1672</v>
      </c>
      <c r="F7" s="27" t="s">
        <v>16</v>
      </c>
      <c r="G7" s="20">
        <v>2022</v>
      </c>
      <c r="H7" s="333" t="s">
        <v>17</v>
      </c>
      <c r="I7" s="176">
        <v>440</v>
      </c>
      <c r="J7" s="176">
        <f t="shared" si="0"/>
        <v>2200</v>
      </c>
      <c r="K7" s="132" t="s">
        <v>18</v>
      </c>
      <c r="L7" s="17"/>
      <c r="M7" s="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32" t="s">
        <v>1673</v>
      </c>
      <c r="C8" s="11">
        <v>5</v>
      </c>
      <c r="D8" s="12" t="s">
        <v>1674</v>
      </c>
      <c r="E8" s="12" t="s">
        <v>1675</v>
      </c>
      <c r="F8" s="27" t="s">
        <v>16</v>
      </c>
      <c r="G8" s="20">
        <v>2022</v>
      </c>
      <c r="H8" s="333" t="s">
        <v>17</v>
      </c>
      <c r="I8" s="176">
        <v>395</v>
      </c>
      <c r="J8" s="176">
        <f t="shared" si="0"/>
        <v>1975</v>
      </c>
      <c r="K8" s="18" t="s">
        <v>22</v>
      </c>
      <c r="L8" s="17"/>
      <c r="M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32" t="s">
        <v>1676</v>
      </c>
      <c r="C9" s="11">
        <v>5</v>
      </c>
      <c r="D9" s="12" t="s">
        <v>1677</v>
      </c>
      <c r="E9" s="12" t="s">
        <v>1678</v>
      </c>
      <c r="F9" s="27" t="s">
        <v>16</v>
      </c>
      <c r="G9" s="20">
        <v>2022</v>
      </c>
      <c r="H9" s="333" t="s">
        <v>17</v>
      </c>
      <c r="I9" s="176">
        <v>290</v>
      </c>
      <c r="J9" s="176">
        <f t="shared" si="0"/>
        <v>1450</v>
      </c>
      <c r="K9" s="18" t="s">
        <v>22</v>
      </c>
      <c r="L9" s="17"/>
      <c r="M9" s="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32" t="s">
        <v>1679</v>
      </c>
      <c r="C10" s="11">
        <v>3</v>
      </c>
      <c r="D10" s="12" t="s">
        <v>1680</v>
      </c>
      <c r="E10" s="12" t="s">
        <v>1681</v>
      </c>
      <c r="F10" s="27" t="s">
        <v>1682</v>
      </c>
      <c r="G10" s="13">
        <v>2018</v>
      </c>
      <c r="H10" s="333" t="s">
        <v>150</v>
      </c>
      <c r="I10" s="176">
        <v>441</v>
      </c>
      <c r="J10" s="176">
        <f t="shared" si="0"/>
        <v>1323</v>
      </c>
      <c r="K10" s="11" t="s">
        <v>18</v>
      </c>
      <c r="L10" s="17"/>
      <c r="M10" s="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32" t="s">
        <v>1683</v>
      </c>
      <c r="C11" s="11">
        <v>2</v>
      </c>
      <c r="D11" s="12" t="s">
        <v>1684</v>
      </c>
      <c r="E11" s="12" t="s">
        <v>1685</v>
      </c>
      <c r="F11" s="27" t="s">
        <v>1686</v>
      </c>
      <c r="G11" s="24" t="s">
        <v>1687</v>
      </c>
      <c r="H11" s="333" t="s">
        <v>150</v>
      </c>
      <c r="I11" s="176">
        <v>179</v>
      </c>
      <c r="J11" s="176">
        <f t="shared" si="0"/>
        <v>358</v>
      </c>
      <c r="K11" s="132" t="s">
        <v>18</v>
      </c>
      <c r="L11" s="17"/>
      <c r="M11" s="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32" t="s">
        <v>1688</v>
      </c>
      <c r="C12" s="11">
        <v>3</v>
      </c>
      <c r="D12" s="12" t="s">
        <v>1689</v>
      </c>
      <c r="E12" s="12" t="s">
        <v>1690</v>
      </c>
      <c r="F12" s="27" t="s">
        <v>1691</v>
      </c>
      <c r="G12" s="13">
        <v>2016</v>
      </c>
      <c r="H12" s="333" t="s">
        <v>17</v>
      </c>
      <c r="I12" s="176">
        <v>346</v>
      </c>
      <c r="J12" s="176">
        <f t="shared" si="0"/>
        <v>1038</v>
      </c>
      <c r="K12" s="18" t="s">
        <v>22</v>
      </c>
      <c r="L12" s="17"/>
      <c r="M12" s="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32" t="s">
        <v>1692</v>
      </c>
      <c r="C13" s="11">
        <v>3</v>
      </c>
      <c r="D13" s="12" t="s">
        <v>1693</v>
      </c>
      <c r="E13" s="12" t="s">
        <v>1694</v>
      </c>
      <c r="F13" s="27" t="s">
        <v>1695</v>
      </c>
      <c r="G13" s="13">
        <v>2021</v>
      </c>
      <c r="H13" s="333" t="s">
        <v>17</v>
      </c>
      <c r="I13" s="176">
        <v>392</v>
      </c>
      <c r="J13" s="176">
        <f t="shared" si="0"/>
        <v>1176</v>
      </c>
      <c r="K13" s="18" t="s">
        <v>22</v>
      </c>
      <c r="L13" s="17"/>
      <c r="M13" s="6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32" t="s">
        <v>1696</v>
      </c>
      <c r="C14" s="11">
        <v>5</v>
      </c>
      <c r="D14" s="12" t="s">
        <v>1697</v>
      </c>
      <c r="E14" s="12" t="s">
        <v>1698</v>
      </c>
      <c r="F14" s="27" t="s">
        <v>1129</v>
      </c>
      <c r="G14" s="20">
        <v>2023</v>
      </c>
      <c r="H14" s="333" t="s">
        <v>17</v>
      </c>
      <c r="I14" s="176">
        <v>391</v>
      </c>
      <c r="J14" s="176">
        <f t="shared" si="0"/>
        <v>1955</v>
      </c>
      <c r="K14" s="18" t="s">
        <v>22</v>
      </c>
      <c r="L14" s="17"/>
      <c r="M14" s="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32" t="s">
        <v>1699</v>
      </c>
      <c r="C15" s="11">
        <v>5</v>
      </c>
      <c r="D15" s="12" t="s">
        <v>1700</v>
      </c>
      <c r="E15" s="12" t="s">
        <v>1701</v>
      </c>
      <c r="F15" s="27" t="s">
        <v>1702</v>
      </c>
      <c r="G15" s="13">
        <v>2022</v>
      </c>
      <c r="H15" s="333" t="s">
        <v>17</v>
      </c>
      <c r="I15" s="176">
        <v>258</v>
      </c>
      <c r="J15" s="176">
        <f t="shared" si="0"/>
        <v>1290</v>
      </c>
      <c r="K15" s="180" t="s">
        <v>18</v>
      </c>
      <c r="L15" s="17"/>
      <c r="M15" s="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32" t="s">
        <v>1703</v>
      </c>
      <c r="C16" s="11">
        <v>5</v>
      </c>
      <c r="D16" s="12" t="s">
        <v>1704</v>
      </c>
      <c r="E16" s="12" t="s">
        <v>1705</v>
      </c>
      <c r="F16" s="27" t="s">
        <v>1706</v>
      </c>
      <c r="G16" s="13">
        <v>2016</v>
      </c>
      <c r="H16" s="333" t="s">
        <v>17</v>
      </c>
      <c r="I16" s="21">
        <v>275</v>
      </c>
      <c r="J16" s="176">
        <f t="shared" si="0"/>
        <v>1375</v>
      </c>
      <c r="K16" s="18" t="s">
        <v>22</v>
      </c>
      <c r="L16" s="17"/>
      <c r="M16" s="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32" t="s">
        <v>1707</v>
      </c>
      <c r="C17" s="11">
        <v>5</v>
      </c>
      <c r="D17" s="12" t="s">
        <v>1708</v>
      </c>
      <c r="E17" s="12" t="s">
        <v>1709</v>
      </c>
      <c r="F17" s="27" t="s">
        <v>320</v>
      </c>
      <c r="G17" s="24" t="s">
        <v>1710</v>
      </c>
      <c r="H17" s="333" t="s">
        <v>17</v>
      </c>
      <c r="I17" s="21">
        <v>479</v>
      </c>
      <c r="J17" s="176">
        <f t="shared" si="0"/>
        <v>2395</v>
      </c>
      <c r="K17" s="18" t="s">
        <v>22</v>
      </c>
      <c r="L17" s="17"/>
      <c r="M17" s="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340"/>
      <c r="B18" s="20"/>
      <c r="C18" s="11"/>
      <c r="D18" s="20"/>
      <c r="E18" s="339"/>
      <c r="F18" s="339"/>
      <c r="G18" s="339"/>
      <c r="H18" s="354"/>
      <c r="I18" s="21"/>
      <c r="J18" s="23"/>
      <c r="K18" s="11"/>
      <c r="L18" s="17"/>
      <c r="M18" s="6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55"/>
      <c r="B19" s="56"/>
      <c r="C19" s="57"/>
      <c r="D19" s="56"/>
      <c r="E19" s="56"/>
      <c r="F19" s="56"/>
      <c r="G19" s="58"/>
      <c r="H19" s="56"/>
      <c r="I19" s="56"/>
      <c r="J19" s="59"/>
      <c r="K19" s="60"/>
      <c r="L19" s="61"/>
      <c r="M19" s="6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62"/>
      <c r="B20" s="63"/>
      <c r="C20" s="63"/>
      <c r="D20" s="64"/>
      <c r="E20" s="64"/>
      <c r="F20" s="64"/>
      <c r="G20" s="64"/>
      <c r="H20" s="64"/>
      <c r="I20" s="64"/>
      <c r="J20" s="64"/>
      <c r="K20" s="65"/>
      <c r="L20" s="64"/>
      <c r="M20" s="2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1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2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9"/>
      <c r="L22" s="70"/>
      <c r="M22" s="6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71"/>
      <c r="B23" s="72"/>
      <c r="C23" s="64"/>
      <c r="D23" s="64"/>
      <c r="E23" s="64"/>
      <c r="F23" s="64"/>
      <c r="G23" s="64"/>
      <c r="H23" s="64"/>
      <c r="I23" s="64"/>
      <c r="J23" s="73"/>
      <c r="K23" s="74"/>
      <c r="L23" s="75"/>
      <c r="M23" s="6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76" t="s">
        <v>140</v>
      </c>
      <c r="B24" s="76" t="s">
        <v>141</v>
      </c>
      <c r="C24" s="77"/>
      <c r="D24" s="66"/>
      <c r="E24" s="66"/>
      <c r="F24" s="66"/>
      <c r="G24" s="66"/>
      <c r="H24" s="66"/>
      <c r="I24" s="93"/>
      <c r="J24" s="79" t="s">
        <v>11</v>
      </c>
      <c r="K24" s="80">
        <f>SUM(J4:J18)</f>
        <v>23035</v>
      </c>
      <c r="L24" s="75"/>
      <c r="M24" s="6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81">
        <v>14</v>
      </c>
      <c r="B25" s="82">
        <f>SUM(C4:C18)</f>
        <v>61</v>
      </c>
      <c r="C25" s="83" t="s">
        <v>142</v>
      </c>
      <c r="D25" s="68"/>
      <c r="E25" s="68"/>
      <c r="F25" s="68"/>
      <c r="G25" s="68"/>
      <c r="H25" s="68"/>
      <c r="I25" s="68"/>
      <c r="J25" s="68"/>
      <c r="K25" s="84"/>
      <c r="L25" s="85"/>
      <c r="M25" s="6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86"/>
      <c r="B26" s="87"/>
      <c r="C26" s="64"/>
      <c r="D26" s="64"/>
      <c r="E26" s="64"/>
      <c r="F26" s="72"/>
      <c r="G26" s="72"/>
      <c r="H26" s="64"/>
      <c r="I26" s="64"/>
      <c r="J26" s="64"/>
      <c r="K26" s="73"/>
      <c r="L26" s="73"/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88"/>
      <c r="B27" s="89"/>
      <c r="C27" s="89"/>
      <c r="D27" s="89"/>
      <c r="E27" s="90"/>
      <c r="F27" s="91" t="s">
        <v>140</v>
      </c>
      <c r="G27" s="91" t="s">
        <v>141</v>
      </c>
      <c r="H27" s="92"/>
      <c r="I27" s="66"/>
      <c r="J27" s="93"/>
      <c r="K27" s="451" t="s">
        <v>143</v>
      </c>
      <c r="L27" s="452"/>
      <c r="M27" s="6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88"/>
      <c r="B28" s="89"/>
      <c r="C28" s="89"/>
      <c r="D28" s="89"/>
      <c r="E28" s="90"/>
      <c r="F28" s="94">
        <v>14</v>
      </c>
      <c r="G28" s="82">
        <f>B25</f>
        <v>61</v>
      </c>
      <c r="H28" s="79" t="s">
        <v>144</v>
      </c>
      <c r="I28" s="96"/>
      <c r="J28" s="80">
        <f>K24</f>
        <v>23035</v>
      </c>
      <c r="K28" s="453">
        <v>60000</v>
      </c>
      <c r="L28" s="454"/>
      <c r="M28" s="6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</sheetData>
  <mergeCells count="5">
    <mergeCell ref="B1:L1"/>
    <mergeCell ref="A2:A3"/>
    <mergeCell ref="B2:J2"/>
    <mergeCell ref="K27:L27"/>
    <mergeCell ref="K28:L28"/>
  </mergeCells>
  <pageMargins left="0.7" right="0.7" top="0.75" bottom="0.75" header="0" footer="0"/>
  <pageSetup orientation="portrait"/>
  <headerFooter>
    <oddFooter>&amp;C000000&amp;P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9"/>
  <sheetViews>
    <sheetView showGridLines="0" workbookViewId="0">
      <selection activeCell="K28" sqref="K28"/>
    </sheetView>
  </sheetViews>
  <sheetFormatPr baseColWidth="10" defaultColWidth="12.625" defaultRowHeight="15" customHeight="1" x14ac:dyDescent="0.2"/>
  <cols>
    <col min="1" max="1" width="8.125" customWidth="1"/>
    <col min="2" max="2" width="14.875" customWidth="1"/>
    <col min="3" max="3" width="11.125" customWidth="1"/>
    <col min="4" max="4" width="52.125" customWidth="1"/>
    <col min="5" max="5" width="29.625" customWidth="1"/>
    <col min="6" max="6" width="21.125" customWidth="1"/>
    <col min="7" max="7" width="9.375" customWidth="1"/>
    <col min="8" max="8" width="17.375" customWidth="1"/>
    <col min="9" max="9" width="18" customWidth="1"/>
    <col min="10" max="10" width="21.5" customWidth="1"/>
    <col min="11" max="11" width="15" customWidth="1"/>
    <col min="12" max="12" width="18.375" customWidth="1"/>
    <col min="13" max="13" width="11.62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1711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1712</v>
      </c>
      <c r="C4" s="11">
        <v>5</v>
      </c>
      <c r="D4" s="12" t="s">
        <v>1713</v>
      </c>
      <c r="E4" s="12" t="s">
        <v>1714</v>
      </c>
      <c r="F4" s="27" t="s">
        <v>1715</v>
      </c>
      <c r="G4" s="13">
        <v>2021</v>
      </c>
      <c r="H4" s="10" t="s">
        <v>17</v>
      </c>
      <c r="I4" s="15">
        <v>322</v>
      </c>
      <c r="J4" s="15">
        <f t="shared" ref="J4:J15" si="0">I4*C4</f>
        <v>1610</v>
      </c>
      <c r="K4" s="11" t="s">
        <v>18</v>
      </c>
      <c r="L4" s="17"/>
      <c r="M4" s="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32" t="s">
        <v>1716</v>
      </c>
      <c r="C5" s="11">
        <v>4</v>
      </c>
      <c r="D5" s="12" t="s">
        <v>1717</v>
      </c>
      <c r="E5" s="12" t="s">
        <v>1718</v>
      </c>
      <c r="F5" s="27" t="s">
        <v>1719</v>
      </c>
      <c r="G5" s="13">
        <v>2021</v>
      </c>
      <c r="H5" s="11"/>
      <c r="I5" s="23">
        <v>378</v>
      </c>
      <c r="J5" s="15">
        <f t="shared" si="0"/>
        <v>1512</v>
      </c>
      <c r="K5" s="18" t="s">
        <v>22</v>
      </c>
      <c r="L5" s="17"/>
      <c r="M5" s="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1720</v>
      </c>
      <c r="C6" s="11">
        <v>8</v>
      </c>
      <c r="D6" s="12" t="s">
        <v>1721</v>
      </c>
      <c r="E6" s="12" t="s">
        <v>1722</v>
      </c>
      <c r="F6" s="27" t="s">
        <v>1610</v>
      </c>
      <c r="G6" s="24" t="s">
        <v>1723</v>
      </c>
      <c r="H6" s="11"/>
      <c r="I6" s="15">
        <v>343</v>
      </c>
      <c r="J6" s="15">
        <f t="shared" si="0"/>
        <v>2744</v>
      </c>
      <c r="K6" s="132" t="s">
        <v>18</v>
      </c>
      <c r="L6" s="17"/>
      <c r="M6" s="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2" t="s">
        <v>1724</v>
      </c>
      <c r="C7" s="11">
        <v>3</v>
      </c>
      <c r="D7" s="12" t="s">
        <v>1725</v>
      </c>
      <c r="E7" s="12" t="s">
        <v>1726</v>
      </c>
      <c r="F7" s="27" t="s">
        <v>261</v>
      </c>
      <c r="G7" s="24" t="s">
        <v>1727</v>
      </c>
      <c r="H7" s="10" t="s">
        <v>150</v>
      </c>
      <c r="I7" s="15">
        <v>487</v>
      </c>
      <c r="J7" s="15">
        <f t="shared" si="0"/>
        <v>1461</v>
      </c>
      <c r="K7" s="11" t="s">
        <v>18</v>
      </c>
      <c r="L7" s="17"/>
      <c r="M7" s="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32" t="s">
        <v>1728</v>
      </c>
      <c r="C8" s="11">
        <v>5</v>
      </c>
      <c r="D8" s="12" t="s">
        <v>1729</v>
      </c>
      <c r="E8" s="12" t="s">
        <v>1730</v>
      </c>
      <c r="F8" s="177" t="s">
        <v>261</v>
      </c>
      <c r="G8" s="13">
        <v>2023</v>
      </c>
      <c r="H8" s="11"/>
      <c r="I8" s="15">
        <v>296</v>
      </c>
      <c r="J8" s="15">
        <f t="shared" si="0"/>
        <v>1480</v>
      </c>
      <c r="K8" s="11" t="s">
        <v>18</v>
      </c>
      <c r="L8" s="17"/>
      <c r="M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32" t="s">
        <v>1731</v>
      </c>
      <c r="C9" s="11">
        <v>5</v>
      </c>
      <c r="D9" s="12" t="s">
        <v>1732</v>
      </c>
      <c r="E9" s="12" t="s">
        <v>1733</v>
      </c>
      <c r="F9" s="177" t="s">
        <v>283</v>
      </c>
      <c r="G9" s="13">
        <v>2021</v>
      </c>
      <c r="H9" s="11"/>
      <c r="I9" s="15">
        <v>896</v>
      </c>
      <c r="J9" s="15">
        <f t="shared" si="0"/>
        <v>4480</v>
      </c>
      <c r="K9" s="11" t="s">
        <v>18</v>
      </c>
      <c r="L9" s="17"/>
      <c r="M9" s="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32" t="s">
        <v>1734</v>
      </c>
      <c r="C10" s="11">
        <v>3</v>
      </c>
      <c r="D10" s="355" t="s">
        <v>1735</v>
      </c>
      <c r="E10" s="355" t="s">
        <v>1736</v>
      </c>
      <c r="F10" s="177" t="s">
        <v>248</v>
      </c>
      <c r="G10" s="13">
        <v>2023</v>
      </c>
      <c r="H10" s="11"/>
      <c r="I10" s="15">
        <v>1046</v>
      </c>
      <c r="J10" s="15">
        <f t="shared" si="0"/>
        <v>3138</v>
      </c>
      <c r="K10" s="11" t="s">
        <v>18</v>
      </c>
      <c r="L10" s="17"/>
      <c r="M10" s="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32" t="s">
        <v>1737</v>
      </c>
      <c r="C11" s="11">
        <v>3</v>
      </c>
      <c r="D11" s="12" t="s">
        <v>1738</v>
      </c>
      <c r="E11" s="12" t="s">
        <v>1739</v>
      </c>
      <c r="F11" s="177" t="s">
        <v>248</v>
      </c>
      <c r="G11" s="13">
        <v>2023</v>
      </c>
      <c r="H11" s="11"/>
      <c r="I11" s="15">
        <v>497</v>
      </c>
      <c r="J11" s="15">
        <f t="shared" si="0"/>
        <v>1491</v>
      </c>
      <c r="K11" s="11" t="s">
        <v>18</v>
      </c>
      <c r="L11" s="22"/>
      <c r="M11" s="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32" t="s">
        <v>1740</v>
      </c>
      <c r="C12" s="11">
        <v>3</v>
      </c>
      <c r="D12" s="12" t="s">
        <v>1741</v>
      </c>
      <c r="E12" s="12" t="s">
        <v>1742</v>
      </c>
      <c r="F12" s="177" t="s">
        <v>248</v>
      </c>
      <c r="G12" s="13">
        <v>2023</v>
      </c>
      <c r="H12" s="11"/>
      <c r="I12" s="15">
        <v>1148</v>
      </c>
      <c r="J12" s="15">
        <f t="shared" si="0"/>
        <v>3444</v>
      </c>
      <c r="K12" s="11" t="s">
        <v>18</v>
      </c>
      <c r="L12" s="22"/>
      <c r="M12" s="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20" t="s">
        <v>402</v>
      </c>
      <c r="C13" s="231">
        <v>3</v>
      </c>
      <c r="D13" s="199" t="s">
        <v>1743</v>
      </c>
      <c r="E13" s="199" t="s">
        <v>1744</v>
      </c>
      <c r="F13" s="199" t="s">
        <v>1745</v>
      </c>
      <c r="G13" s="38">
        <v>2021</v>
      </c>
      <c r="H13" s="11" t="s">
        <v>501</v>
      </c>
      <c r="I13" s="356">
        <v>1094</v>
      </c>
      <c r="J13" s="15">
        <f t="shared" si="0"/>
        <v>3282</v>
      </c>
      <c r="K13" s="11">
        <v>5728</v>
      </c>
      <c r="L13" s="22"/>
      <c r="M13" s="6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20" t="s">
        <v>489</v>
      </c>
      <c r="C14" s="11">
        <v>3</v>
      </c>
      <c r="D14" s="159" t="s">
        <v>1729</v>
      </c>
      <c r="E14" s="159" t="s">
        <v>1746</v>
      </c>
      <c r="F14" s="159" t="s">
        <v>261</v>
      </c>
      <c r="G14" s="159">
        <v>2023</v>
      </c>
      <c r="H14" s="11"/>
      <c r="I14" s="356">
        <v>355.5</v>
      </c>
      <c r="J14" s="15">
        <f t="shared" si="0"/>
        <v>1066.5</v>
      </c>
      <c r="K14" s="11" t="s">
        <v>262</v>
      </c>
      <c r="L14" s="22"/>
      <c r="M14" s="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20" t="s">
        <v>1747</v>
      </c>
      <c r="C15" s="11">
        <v>1</v>
      </c>
      <c r="D15" s="159" t="s">
        <v>1748</v>
      </c>
      <c r="E15" s="12" t="s">
        <v>282</v>
      </c>
      <c r="F15" s="12" t="s">
        <v>283</v>
      </c>
      <c r="G15" s="13">
        <v>2023</v>
      </c>
      <c r="H15" s="11"/>
      <c r="I15" s="209">
        <v>1677.64</v>
      </c>
      <c r="J15" s="15">
        <f t="shared" si="0"/>
        <v>1677.64</v>
      </c>
      <c r="K15" s="11" t="s">
        <v>138</v>
      </c>
      <c r="L15" s="22"/>
      <c r="M15" s="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5">
      <c r="A16" s="47"/>
      <c r="B16" s="20"/>
      <c r="C16" s="357"/>
      <c r="D16" s="159"/>
      <c r="E16" s="159"/>
      <c r="F16" s="159"/>
      <c r="G16" s="159"/>
      <c r="H16" s="11"/>
      <c r="I16" s="209"/>
      <c r="J16" s="117"/>
      <c r="K16" s="11"/>
      <c r="L16" s="22"/>
      <c r="M16" s="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5">
      <c r="A17" s="47"/>
      <c r="B17" s="20"/>
      <c r="C17" s="357"/>
      <c r="D17" s="159"/>
      <c r="E17" s="159"/>
      <c r="F17" s="159"/>
      <c r="G17" s="159"/>
      <c r="H17" s="11"/>
      <c r="I17" s="209"/>
      <c r="J17" s="117"/>
      <c r="K17" s="11"/>
      <c r="L17" s="22"/>
      <c r="M17" s="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5">
      <c r="A18" s="47"/>
      <c r="B18" s="20"/>
      <c r="C18" s="357"/>
      <c r="D18" s="159"/>
      <c r="E18" s="159"/>
      <c r="F18" s="159"/>
      <c r="G18" s="159"/>
      <c r="H18" s="11"/>
      <c r="I18" s="209"/>
      <c r="J18" s="117"/>
      <c r="K18" s="11"/>
      <c r="L18" s="22"/>
      <c r="M18" s="6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5">
      <c r="A19" s="47"/>
      <c r="B19" s="20"/>
      <c r="C19" s="357"/>
      <c r="D19" s="159"/>
      <c r="E19" s="159"/>
      <c r="F19" s="159"/>
      <c r="G19" s="159"/>
      <c r="H19" s="11"/>
      <c r="I19" s="209"/>
      <c r="J19" s="117"/>
      <c r="K19" s="11"/>
      <c r="L19" s="22"/>
      <c r="M19" s="6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47"/>
      <c r="B20" s="20"/>
      <c r="C20" s="11"/>
      <c r="D20" s="20"/>
      <c r="E20" s="20"/>
      <c r="F20" s="20"/>
      <c r="G20" s="20"/>
      <c r="H20" s="11"/>
      <c r="I20" s="209"/>
      <c r="J20" s="117"/>
      <c r="K20" s="11"/>
      <c r="L20" s="22"/>
      <c r="M20" s="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47"/>
      <c r="B21" s="20"/>
      <c r="C21" s="11"/>
      <c r="D21" s="20"/>
      <c r="E21" s="20"/>
      <c r="F21" s="20"/>
      <c r="G21" s="20"/>
      <c r="H21" s="11"/>
      <c r="I21" s="209"/>
      <c r="J21" s="117"/>
      <c r="K21" s="11"/>
      <c r="L21" s="22"/>
      <c r="M21" s="6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55"/>
      <c r="B22" s="56"/>
      <c r="C22" s="57"/>
      <c r="D22" s="56"/>
      <c r="E22" s="56"/>
      <c r="F22" s="56"/>
      <c r="G22" s="58"/>
      <c r="H22" s="56"/>
      <c r="I22" s="56"/>
      <c r="J22" s="59"/>
      <c r="K22" s="60"/>
      <c r="L22" s="61"/>
      <c r="M22" s="6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62"/>
      <c r="B23" s="63"/>
      <c r="C23" s="63"/>
      <c r="D23" s="64"/>
      <c r="E23" s="64"/>
      <c r="F23" s="64"/>
      <c r="G23" s="64"/>
      <c r="H23" s="64"/>
      <c r="I23" s="64"/>
      <c r="J23" s="64"/>
      <c r="K23" s="65"/>
      <c r="L23" s="64"/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1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9"/>
      <c r="L25" s="70"/>
      <c r="M25" s="349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71"/>
      <c r="B26" s="72"/>
      <c r="C26" s="64"/>
      <c r="D26" s="64"/>
      <c r="E26" s="64"/>
      <c r="F26" s="64"/>
      <c r="G26" s="64"/>
      <c r="H26" s="64"/>
      <c r="I26" s="64"/>
      <c r="J26" s="73"/>
      <c r="K26" s="74"/>
      <c r="L26" s="75"/>
      <c r="M26" s="6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76" t="s">
        <v>140</v>
      </c>
      <c r="B27" s="76" t="s">
        <v>141</v>
      </c>
      <c r="C27" s="77"/>
      <c r="D27" s="66"/>
      <c r="E27" s="66"/>
      <c r="F27" s="66"/>
      <c r="G27" s="66"/>
      <c r="H27" s="66"/>
      <c r="I27" s="93"/>
      <c r="J27" s="79" t="s">
        <v>11</v>
      </c>
      <c r="K27" s="80">
        <f>SUM(J4:J21)</f>
        <v>27386.14</v>
      </c>
      <c r="L27" s="75"/>
      <c r="M27" s="6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81">
        <v>12</v>
      </c>
      <c r="B28" s="82">
        <f>SUM(C4:C21)</f>
        <v>46</v>
      </c>
      <c r="C28" s="83" t="s">
        <v>142</v>
      </c>
      <c r="D28" s="68"/>
      <c r="E28" s="68"/>
      <c r="F28" s="68"/>
      <c r="G28" s="68"/>
      <c r="H28" s="68"/>
      <c r="I28" s="68"/>
      <c r="J28" s="68"/>
      <c r="K28" s="84"/>
      <c r="L28" s="85"/>
      <c r="M28" s="6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86"/>
      <c r="B29" s="87"/>
      <c r="C29" s="64"/>
      <c r="D29" s="64"/>
      <c r="E29" s="64"/>
      <c r="F29" s="72"/>
      <c r="G29" s="72"/>
      <c r="H29" s="64"/>
      <c r="I29" s="64"/>
      <c r="J29" s="64"/>
      <c r="K29" s="73"/>
      <c r="L29" s="73"/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88"/>
      <c r="B30" s="89"/>
      <c r="C30" s="89"/>
      <c r="D30" s="89"/>
      <c r="E30" s="90"/>
      <c r="F30" s="91" t="s">
        <v>140</v>
      </c>
      <c r="G30" s="91" t="s">
        <v>141</v>
      </c>
      <c r="H30" s="92"/>
      <c r="I30" s="66"/>
      <c r="J30" s="93"/>
      <c r="K30" s="451" t="s">
        <v>143</v>
      </c>
      <c r="L30" s="452"/>
      <c r="M30" s="6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88"/>
      <c r="B31" s="89"/>
      <c r="C31" s="89"/>
      <c r="D31" s="89"/>
      <c r="E31" s="90"/>
      <c r="F31" s="94">
        <f t="shared" ref="F31:G31" si="1">A28</f>
        <v>12</v>
      </c>
      <c r="G31" s="82">
        <f t="shared" si="1"/>
        <v>46</v>
      </c>
      <c r="H31" s="79" t="s">
        <v>144</v>
      </c>
      <c r="I31" s="96"/>
      <c r="J31" s="80">
        <f>K27</f>
        <v>27386.14</v>
      </c>
      <c r="K31" s="453">
        <v>70000</v>
      </c>
      <c r="L31" s="454"/>
      <c r="M31" s="6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97"/>
      <c r="B32" s="2"/>
      <c r="C32" s="2"/>
      <c r="D32" s="2"/>
      <c r="E32" s="2"/>
      <c r="F32" s="191"/>
      <c r="G32" s="191"/>
      <c r="H32" s="119"/>
      <c r="I32" s="119"/>
      <c r="J32" s="119"/>
      <c r="K32" s="119"/>
      <c r="L32" s="119"/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</sheetData>
  <mergeCells count="5">
    <mergeCell ref="B1:L1"/>
    <mergeCell ref="A2:A3"/>
    <mergeCell ref="B2:J2"/>
    <mergeCell ref="K30:L30"/>
    <mergeCell ref="K31:L31"/>
  </mergeCells>
  <pageMargins left="0.7" right="0.7" top="0.75" bottom="0.75" header="0" footer="0"/>
  <pageSetup orientation="portrait"/>
  <headerFooter>
    <oddFooter>&amp;C000000&amp;P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2"/>
  <sheetViews>
    <sheetView showGridLines="0" topLeftCell="A39" workbookViewId="0">
      <selection activeCell="K67" sqref="K67"/>
    </sheetView>
  </sheetViews>
  <sheetFormatPr baseColWidth="10" defaultColWidth="12.625" defaultRowHeight="15" customHeight="1" x14ac:dyDescent="0.2"/>
  <cols>
    <col min="1" max="1" width="7.375" customWidth="1"/>
    <col min="2" max="2" width="15.125" customWidth="1"/>
    <col min="3" max="3" width="11.375" customWidth="1"/>
    <col min="4" max="4" width="50.375" customWidth="1"/>
    <col min="5" max="5" width="31.875" customWidth="1"/>
    <col min="6" max="6" width="21.5" customWidth="1"/>
    <col min="7" max="7" width="11.875" customWidth="1"/>
    <col min="8" max="8" width="18.375" customWidth="1"/>
    <col min="9" max="9" width="15.375" customWidth="1"/>
    <col min="10" max="10" width="23.125" customWidth="1"/>
    <col min="11" max="11" width="13.875" customWidth="1"/>
    <col min="12" max="12" width="14.5" customWidth="1"/>
    <col min="13" max="13" width="11.375" customWidth="1"/>
  </cols>
  <sheetData>
    <row r="1" spans="1:26" ht="27" customHeight="1" x14ac:dyDescent="0.4">
      <c r="A1" s="358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1749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17" t="s">
        <v>167</v>
      </c>
      <c r="C4" s="195">
        <v>3</v>
      </c>
      <c r="D4" s="27" t="s">
        <v>1750</v>
      </c>
      <c r="E4" s="27" t="s">
        <v>1751</v>
      </c>
      <c r="F4" s="27" t="s">
        <v>1752</v>
      </c>
      <c r="G4" s="359">
        <v>2021</v>
      </c>
      <c r="H4" s="360" t="s">
        <v>17</v>
      </c>
      <c r="I4" s="179">
        <v>508</v>
      </c>
      <c r="J4" s="361">
        <f t="shared" ref="J4:J60" si="0">I4*C4</f>
        <v>1524</v>
      </c>
      <c r="K4" s="18" t="s">
        <v>171</v>
      </c>
      <c r="L4" s="17"/>
      <c r="M4" s="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1747</v>
      </c>
      <c r="C5" s="11">
        <v>3</v>
      </c>
      <c r="D5" s="27" t="s">
        <v>1753</v>
      </c>
      <c r="E5" s="27" t="s">
        <v>1754</v>
      </c>
      <c r="F5" s="27" t="s">
        <v>1581</v>
      </c>
      <c r="G5" s="46">
        <v>2016</v>
      </c>
      <c r="H5" s="360" t="s">
        <v>17</v>
      </c>
      <c r="I5" s="179">
        <v>451</v>
      </c>
      <c r="J5" s="361">
        <f t="shared" si="0"/>
        <v>1353</v>
      </c>
      <c r="K5" s="11" t="s">
        <v>18</v>
      </c>
      <c r="L5" s="17"/>
      <c r="M5" s="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2">
      <c r="A6" s="9">
        <v>3</v>
      </c>
      <c r="B6" s="128" t="s">
        <v>167</v>
      </c>
      <c r="C6" s="11">
        <v>3</v>
      </c>
      <c r="D6" s="27" t="s">
        <v>1755</v>
      </c>
      <c r="E6" s="27" t="s">
        <v>1756</v>
      </c>
      <c r="F6" s="27" t="s">
        <v>1757</v>
      </c>
      <c r="G6" s="46">
        <v>2019</v>
      </c>
      <c r="H6" s="360" t="s">
        <v>17</v>
      </c>
      <c r="I6" s="179">
        <v>220</v>
      </c>
      <c r="J6" s="361">
        <f t="shared" si="0"/>
        <v>660</v>
      </c>
      <c r="K6" s="18" t="s">
        <v>171</v>
      </c>
      <c r="L6" s="17"/>
      <c r="M6" s="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362" t="s">
        <v>167</v>
      </c>
      <c r="C7" s="11">
        <v>3</v>
      </c>
      <c r="D7" s="27" t="s">
        <v>1758</v>
      </c>
      <c r="E7" s="27" t="s">
        <v>1759</v>
      </c>
      <c r="F7" s="27" t="s">
        <v>1757</v>
      </c>
      <c r="G7" s="46">
        <v>2017</v>
      </c>
      <c r="H7" s="360" t="s">
        <v>17</v>
      </c>
      <c r="I7" s="179">
        <v>300</v>
      </c>
      <c r="J7" s="361">
        <f t="shared" si="0"/>
        <v>900</v>
      </c>
      <c r="K7" s="18" t="s">
        <v>171</v>
      </c>
      <c r="L7" s="17"/>
      <c r="M7" s="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129" t="s">
        <v>167</v>
      </c>
      <c r="C8" s="11">
        <v>3</v>
      </c>
      <c r="D8" s="27" t="s">
        <v>1760</v>
      </c>
      <c r="E8" s="27" t="s">
        <v>1761</v>
      </c>
      <c r="F8" s="27" t="s">
        <v>1757</v>
      </c>
      <c r="G8" s="46">
        <v>2022</v>
      </c>
      <c r="H8" s="360" t="s">
        <v>17</v>
      </c>
      <c r="I8" s="179">
        <v>380</v>
      </c>
      <c r="J8" s="361">
        <f t="shared" si="0"/>
        <v>1140</v>
      </c>
      <c r="K8" s="18" t="s">
        <v>171</v>
      </c>
      <c r="L8" s="17"/>
      <c r="M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32" t="s">
        <v>1747</v>
      </c>
      <c r="C9" s="11">
        <v>3</v>
      </c>
      <c r="D9" s="27" t="s">
        <v>1762</v>
      </c>
      <c r="E9" s="27" t="s">
        <v>1763</v>
      </c>
      <c r="F9" s="27" t="s">
        <v>1764</v>
      </c>
      <c r="G9" s="46">
        <v>2021</v>
      </c>
      <c r="H9" s="360" t="s">
        <v>17</v>
      </c>
      <c r="I9" s="179">
        <v>276</v>
      </c>
      <c r="J9" s="361">
        <f t="shared" si="0"/>
        <v>828</v>
      </c>
      <c r="K9" s="11" t="s">
        <v>18</v>
      </c>
      <c r="L9" s="17"/>
      <c r="M9" s="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32" t="s">
        <v>1747</v>
      </c>
      <c r="C10" s="11">
        <v>3</v>
      </c>
      <c r="D10" s="27" t="s">
        <v>1765</v>
      </c>
      <c r="E10" s="27" t="s">
        <v>1766</v>
      </c>
      <c r="F10" s="27" t="s">
        <v>898</v>
      </c>
      <c r="G10" s="46">
        <v>2021</v>
      </c>
      <c r="H10" s="360" t="s">
        <v>17</v>
      </c>
      <c r="I10" s="179">
        <v>182</v>
      </c>
      <c r="J10" s="361">
        <f t="shared" si="0"/>
        <v>546</v>
      </c>
      <c r="K10" s="132" t="s">
        <v>18</v>
      </c>
      <c r="L10" s="17"/>
      <c r="M10" s="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9">
        <v>8</v>
      </c>
      <c r="B11" s="32" t="s">
        <v>1747</v>
      </c>
      <c r="C11" s="11">
        <v>3</v>
      </c>
      <c r="D11" s="27" t="s">
        <v>1767</v>
      </c>
      <c r="E11" s="27" t="s">
        <v>1768</v>
      </c>
      <c r="F11" s="27" t="s">
        <v>1042</v>
      </c>
      <c r="G11" s="46">
        <v>2021</v>
      </c>
      <c r="H11" s="360" t="s">
        <v>17</v>
      </c>
      <c r="I11" s="179">
        <v>175</v>
      </c>
      <c r="J11" s="361">
        <f t="shared" si="0"/>
        <v>525</v>
      </c>
      <c r="K11" s="11" t="s">
        <v>18</v>
      </c>
      <c r="L11" s="17"/>
      <c r="M11" s="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32" t="s">
        <v>1747</v>
      </c>
      <c r="C12" s="11">
        <v>3</v>
      </c>
      <c r="D12" s="27" t="s">
        <v>1769</v>
      </c>
      <c r="E12" s="27" t="s">
        <v>1770</v>
      </c>
      <c r="F12" s="27" t="s">
        <v>1771</v>
      </c>
      <c r="G12" s="46">
        <v>2021</v>
      </c>
      <c r="H12" s="360" t="s">
        <v>17</v>
      </c>
      <c r="I12" s="179">
        <v>304</v>
      </c>
      <c r="J12" s="361">
        <f t="shared" si="0"/>
        <v>912</v>
      </c>
      <c r="K12" s="11" t="s">
        <v>18</v>
      </c>
      <c r="L12" s="17"/>
      <c r="M12" s="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32" t="s">
        <v>1747</v>
      </c>
      <c r="C13" s="11">
        <v>3</v>
      </c>
      <c r="D13" s="27" t="s">
        <v>1772</v>
      </c>
      <c r="E13" s="27" t="s">
        <v>1773</v>
      </c>
      <c r="F13" s="27" t="s">
        <v>1129</v>
      </c>
      <c r="G13" s="46">
        <v>2021</v>
      </c>
      <c r="H13" s="360" t="s">
        <v>17</v>
      </c>
      <c r="I13" s="179">
        <v>258</v>
      </c>
      <c r="J13" s="361">
        <f t="shared" si="0"/>
        <v>774</v>
      </c>
      <c r="K13" s="11" t="s">
        <v>18</v>
      </c>
      <c r="L13" s="17"/>
      <c r="M13" s="349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32" t="s">
        <v>1747</v>
      </c>
      <c r="C14" s="11">
        <v>3</v>
      </c>
      <c r="D14" s="27" t="s">
        <v>1774</v>
      </c>
      <c r="E14" s="27" t="s">
        <v>1775</v>
      </c>
      <c r="F14" s="27" t="s">
        <v>248</v>
      </c>
      <c r="G14" s="46">
        <v>2021</v>
      </c>
      <c r="H14" s="360" t="s">
        <v>17</v>
      </c>
      <c r="I14" s="179">
        <v>833</v>
      </c>
      <c r="J14" s="361">
        <f t="shared" si="0"/>
        <v>2499</v>
      </c>
      <c r="K14" s="11" t="s">
        <v>18</v>
      </c>
      <c r="L14" s="17"/>
      <c r="M14" s="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32" t="s">
        <v>1776</v>
      </c>
      <c r="C15" s="195">
        <v>4</v>
      </c>
      <c r="D15" s="27" t="s">
        <v>1777</v>
      </c>
      <c r="E15" s="27" t="s">
        <v>1778</v>
      </c>
      <c r="F15" s="27" t="s">
        <v>279</v>
      </c>
      <c r="G15" s="359">
        <v>2022</v>
      </c>
      <c r="H15" s="360" t="s">
        <v>17</v>
      </c>
      <c r="I15" s="363">
        <v>336</v>
      </c>
      <c r="J15" s="361">
        <f t="shared" si="0"/>
        <v>1344</v>
      </c>
      <c r="K15" s="18" t="s">
        <v>22</v>
      </c>
      <c r="L15" s="17"/>
      <c r="M15" s="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9">
        <v>13</v>
      </c>
      <c r="B16" s="32" t="s">
        <v>1747</v>
      </c>
      <c r="C16" s="195">
        <v>1</v>
      </c>
      <c r="D16" s="27" t="s">
        <v>1779</v>
      </c>
      <c r="E16" s="27" t="s">
        <v>1780</v>
      </c>
      <c r="F16" s="27" t="s">
        <v>159</v>
      </c>
      <c r="G16" s="359">
        <v>2018</v>
      </c>
      <c r="H16" s="360" t="s">
        <v>150</v>
      </c>
      <c r="I16" s="364">
        <v>262</v>
      </c>
      <c r="J16" s="361">
        <f t="shared" si="0"/>
        <v>262</v>
      </c>
      <c r="K16" s="132" t="s">
        <v>18</v>
      </c>
      <c r="L16" s="17"/>
      <c r="M16" s="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9">
        <v>14</v>
      </c>
      <c r="B17" s="32" t="s">
        <v>402</v>
      </c>
      <c r="C17" s="195">
        <v>4</v>
      </c>
      <c r="D17" s="27" t="s">
        <v>1781</v>
      </c>
      <c r="E17" s="27" t="s">
        <v>1782</v>
      </c>
      <c r="F17" s="27" t="s">
        <v>1783</v>
      </c>
      <c r="G17" s="359">
        <v>2014</v>
      </c>
      <c r="H17" s="360" t="s">
        <v>17</v>
      </c>
      <c r="I17" s="363">
        <v>156</v>
      </c>
      <c r="J17" s="361">
        <f t="shared" si="0"/>
        <v>624</v>
      </c>
      <c r="K17" s="18" t="s">
        <v>22</v>
      </c>
      <c r="L17" s="17"/>
      <c r="M17" s="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9">
        <v>15</v>
      </c>
      <c r="B18" s="32" t="s">
        <v>402</v>
      </c>
      <c r="C18" s="195">
        <v>3</v>
      </c>
      <c r="D18" s="27" t="s">
        <v>1784</v>
      </c>
      <c r="E18" s="27" t="s">
        <v>234</v>
      </c>
      <c r="F18" s="27" t="s">
        <v>1785</v>
      </c>
      <c r="G18" s="359">
        <v>2002</v>
      </c>
      <c r="H18" s="360" t="s">
        <v>150</v>
      </c>
      <c r="I18" s="363">
        <v>365</v>
      </c>
      <c r="J18" s="361">
        <f t="shared" si="0"/>
        <v>1095</v>
      </c>
      <c r="K18" s="18" t="s">
        <v>22</v>
      </c>
      <c r="L18" s="17"/>
      <c r="M18" s="6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9">
        <v>16</v>
      </c>
      <c r="B19" s="32" t="s">
        <v>402</v>
      </c>
      <c r="C19" s="195">
        <v>3</v>
      </c>
      <c r="D19" s="27" t="s">
        <v>1786</v>
      </c>
      <c r="E19" s="27" t="s">
        <v>1787</v>
      </c>
      <c r="F19" s="27" t="s">
        <v>1788</v>
      </c>
      <c r="G19" s="359">
        <v>2021</v>
      </c>
      <c r="H19" s="360" t="s">
        <v>17</v>
      </c>
      <c r="I19" s="363">
        <v>650</v>
      </c>
      <c r="J19" s="361">
        <f t="shared" si="0"/>
        <v>1950</v>
      </c>
      <c r="K19" s="18" t="s">
        <v>22</v>
      </c>
      <c r="L19" s="17"/>
      <c r="M19" s="6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9">
        <v>17</v>
      </c>
      <c r="B20" s="32" t="s">
        <v>1747</v>
      </c>
      <c r="C20" s="195">
        <v>5</v>
      </c>
      <c r="D20" s="27" t="s">
        <v>1789</v>
      </c>
      <c r="E20" s="27" t="s">
        <v>1790</v>
      </c>
      <c r="F20" s="27" t="s">
        <v>283</v>
      </c>
      <c r="G20" s="359">
        <v>2015</v>
      </c>
      <c r="H20" s="360" t="s">
        <v>17</v>
      </c>
      <c r="I20" s="179">
        <v>700</v>
      </c>
      <c r="J20" s="361">
        <f t="shared" si="0"/>
        <v>3500</v>
      </c>
      <c r="K20" s="11" t="s">
        <v>18</v>
      </c>
      <c r="L20" s="17"/>
      <c r="M20" s="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9">
        <v>18</v>
      </c>
      <c r="B21" s="27" t="s">
        <v>402</v>
      </c>
      <c r="C21" s="195">
        <v>2</v>
      </c>
      <c r="D21" s="27" t="s">
        <v>1791</v>
      </c>
      <c r="E21" s="27" t="s">
        <v>1792</v>
      </c>
      <c r="F21" s="27" t="s">
        <v>458</v>
      </c>
      <c r="G21" s="359">
        <v>2022</v>
      </c>
      <c r="H21" s="27" t="s">
        <v>150</v>
      </c>
      <c r="I21" s="179">
        <v>650</v>
      </c>
      <c r="J21" s="361">
        <f t="shared" si="0"/>
        <v>1300</v>
      </c>
      <c r="K21" s="18" t="s">
        <v>22</v>
      </c>
      <c r="L21" s="17"/>
      <c r="M21" s="6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">
      <c r="A22" s="9">
        <v>19</v>
      </c>
      <c r="B22" s="32" t="s">
        <v>1747</v>
      </c>
      <c r="C22" s="195">
        <v>5</v>
      </c>
      <c r="D22" s="27" t="s">
        <v>1793</v>
      </c>
      <c r="E22" s="27" t="s">
        <v>1794</v>
      </c>
      <c r="F22" s="27" t="s">
        <v>458</v>
      </c>
      <c r="G22" s="359">
        <v>2020</v>
      </c>
      <c r="H22" s="360" t="s">
        <v>150</v>
      </c>
      <c r="I22" s="179">
        <v>369</v>
      </c>
      <c r="J22" s="361">
        <f t="shared" si="0"/>
        <v>1845</v>
      </c>
      <c r="K22" s="11" t="s">
        <v>18</v>
      </c>
      <c r="L22" s="17"/>
      <c r="M22" s="6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">
      <c r="A23" s="9">
        <v>20</v>
      </c>
      <c r="B23" s="32" t="s">
        <v>1747</v>
      </c>
      <c r="C23" s="195">
        <v>5</v>
      </c>
      <c r="D23" s="27" t="s">
        <v>1795</v>
      </c>
      <c r="E23" s="27" t="s">
        <v>1796</v>
      </c>
      <c r="F23" s="27" t="s">
        <v>61</v>
      </c>
      <c r="G23" s="27" t="s">
        <v>1797</v>
      </c>
      <c r="H23" s="360" t="s">
        <v>17</v>
      </c>
      <c r="I23" s="179">
        <v>609</v>
      </c>
      <c r="J23" s="361">
        <f t="shared" si="0"/>
        <v>3045</v>
      </c>
      <c r="K23" s="11" t="s">
        <v>18</v>
      </c>
      <c r="L23" s="17"/>
      <c r="M23" s="6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">
      <c r="A24" s="9">
        <v>21</v>
      </c>
      <c r="B24" s="32" t="s">
        <v>1747</v>
      </c>
      <c r="C24" s="11">
        <v>5</v>
      </c>
      <c r="D24" s="27" t="s">
        <v>1798</v>
      </c>
      <c r="E24" s="27" t="s">
        <v>1799</v>
      </c>
      <c r="F24" s="27" t="s">
        <v>61</v>
      </c>
      <c r="G24" s="27" t="s">
        <v>1800</v>
      </c>
      <c r="H24" s="360" t="s">
        <v>17</v>
      </c>
      <c r="I24" s="179">
        <v>260</v>
      </c>
      <c r="J24" s="361">
        <f t="shared" si="0"/>
        <v>1300</v>
      </c>
      <c r="K24" s="11" t="s">
        <v>18</v>
      </c>
      <c r="L24" s="17"/>
      <c r="M24" s="6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">
      <c r="A25" s="9">
        <v>22</v>
      </c>
      <c r="B25" s="27" t="s">
        <v>402</v>
      </c>
      <c r="C25" s="195">
        <v>5</v>
      </c>
      <c r="D25" s="27" t="s">
        <v>1801</v>
      </c>
      <c r="E25" s="27" t="s">
        <v>1802</v>
      </c>
      <c r="F25" s="27" t="s">
        <v>1129</v>
      </c>
      <c r="G25" s="46">
        <v>2023</v>
      </c>
      <c r="H25" s="360" t="s">
        <v>150</v>
      </c>
      <c r="I25" s="179">
        <v>570</v>
      </c>
      <c r="J25" s="361">
        <f t="shared" si="0"/>
        <v>2850</v>
      </c>
      <c r="K25" s="18" t="s">
        <v>22</v>
      </c>
      <c r="L25" s="17"/>
      <c r="M25" s="6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2">
      <c r="A26" s="9">
        <v>23</v>
      </c>
      <c r="B26" s="32" t="s">
        <v>1747</v>
      </c>
      <c r="C26" s="130">
        <v>3</v>
      </c>
      <c r="D26" s="27" t="s">
        <v>1803</v>
      </c>
      <c r="E26" s="27" t="s">
        <v>1804</v>
      </c>
      <c r="F26" s="27" t="s">
        <v>61</v>
      </c>
      <c r="G26" s="46">
        <v>2022</v>
      </c>
      <c r="H26" s="360" t="s">
        <v>17</v>
      </c>
      <c r="I26" s="179">
        <v>656</v>
      </c>
      <c r="J26" s="361">
        <f t="shared" si="0"/>
        <v>1968</v>
      </c>
      <c r="K26" s="11" t="s">
        <v>18</v>
      </c>
      <c r="L26" s="17"/>
      <c r="M26" s="6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2">
      <c r="A27" s="9">
        <v>24</v>
      </c>
      <c r="B27" s="32" t="s">
        <v>1747</v>
      </c>
      <c r="C27" s="195">
        <v>5</v>
      </c>
      <c r="D27" s="27" t="s">
        <v>1805</v>
      </c>
      <c r="E27" s="27" t="s">
        <v>1806</v>
      </c>
      <c r="F27" s="27" t="s">
        <v>248</v>
      </c>
      <c r="G27" s="359">
        <v>2023</v>
      </c>
      <c r="H27" s="360" t="s">
        <v>17</v>
      </c>
      <c r="I27" s="179">
        <v>1256</v>
      </c>
      <c r="J27" s="361">
        <f t="shared" si="0"/>
        <v>6280</v>
      </c>
      <c r="K27" s="11" t="s">
        <v>18</v>
      </c>
      <c r="L27" s="17"/>
      <c r="M27" s="6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2">
      <c r="A28" s="9">
        <v>25</v>
      </c>
      <c r="B28" s="32" t="s">
        <v>1747</v>
      </c>
      <c r="C28" s="195">
        <v>5</v>
      </c>
      <c r="D28" s="27" t="s">
        <v>1807</v>
      </c>
      <c r="E28" s="27" t="s">
        <v>1808</v>
      </c>
      <c r="F28" s="27" t="s">
        <v>248</v>
      </c>
      <c r="G28" s="359">
        <v>2023</v>
      </c>
      <c r="H28" s="360" t="s">
        <v>17</v>
      </c>
      <c r="I28" s="179">
        <v>885</v>
      </c>
      <c r="J28" s="361">
        <f t="shared" si="0"/>
        <v>4425</v>
      </c>
      <c r="K28" s="11" t="s">
        <v>18</v>
      </c>
      <c r="L28" s="17"/>
      <c r="M28" s="6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" customHeight="1" x14ac:dyDescent="0.2">
      <c r="A29" s="9">
        <v>26</v>
      </c>
      <c r="B29" s="32" t="s">
        <v>1747</v>
      </c>
      <c r="C29" s="195">
        <v>5</v>
      </c>
      <c r="D29" s="27" t="s">
        <v>1809</v>
      </c>
      <c r="E29" s="27" t="s">
        <v>1810</v>
      </c>
      <c r="F29" s="27" t="s">
        <v>248</v>
      </c>
      <c r="G29" s="359">
        <v>2023</v>
      </c>
      <c r="H29" s="360" t="s">
        <v>17</v>
      </c>
      <c r="I29" s="179">
        <v>1109</v>
      </c>
      <c r="J29" s="361">
        <f t="shared" si="0"/>
        <v>5545</v>
      </c>
      <c r="K29" s="11" t="s">
        <v>18</v>
      </c>
      <c r="L29" s="17"/>
      <c r="M29" s="6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" customHeight="1" x14ac:dyDescent="0.2">
      <c r="A30" s="9">
        <v>27</v>
      </c>
      <c r="B30" s="32" t="s">
        <v>1747</v>
      </c>
      <c r="C30" s="195">
        <v>5</v>
      </c>
      <c r="D30" s="27" t="s">
        <v>1811</v>
      </c>
      <c r="E30" s="27" t="s">
        <v>1812</v>
      </c>
      <c r="F30" s="27" t="s">
        <v>443</v>
      </c>
      <c r="G30" s="359">
        <v>2023</v>
      </c>
      <c r="H30" s="360" t="s">
        <v>17</v>
      </c>
      <c r="I30" s="179">
        <v>1430</v>
      </c>
      <c r="J30" s="361">
        <f t="shared" si="0"/>
        <v>7150</v>
      </c>
      <c r="K30" s="11" t="s">
        <v>18</v>
      </c>
      <c r="L30" s="17"/>
      <c r="M30" s="6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" customHeight="1" x14ac:dyDescent="0.2">
      <c r="A31" s="9">
        <v>28</v>
      </c>
      <c r="B31" s="32" t="s">
        <v>1747</v>
      </c>
      <c r="C31" s="195">
        <v>7</v>
      </c>
      <c r="D31" s="27" t="s">
        <v>1813</v>
      </c>
      <c r="E31" s="27" t="s">
        <v>1812</v>
      </c>
      <c r="F31" s="27" t="s">
        <v>443</v>
      </c>
      <c r="G31" s="359">
        <v>2023</v>
      </c>
      <c r="H31" s="360" t="s">
        <v>17</v>
      </c>
      <c r="I31" s="179">
        <v>1979</v>
      </c>
      <c r="J31" s="361">
        <f t="shared" si="0"/>
        <v>13853</v>
      </c>
      <c r="K31" s="11" t="s">
        <v>18</v>
      </c>
      <c r="L31" s="17"/>
      <c r="M31" s="6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2">
      <c r="A32" s="9">
        <v>29</v>
      </c>
      <c r="B32" s="32" t="s">
        <v>1747</v>
      </c>
      <c r="C32" s="195">
        <v>3</v>
      </c>
      <c r="D32" s="27" t="s">
        <v>1814</v>
      </c>
      <c r="E32" s="27" t="s">
        <v>1815</v>
      </c>
      <c r="F32" s="27" t="s">
        <v>443</v>
      </c>
      <c r="G32" s="359">
        <v>2023</v>
      </c>
      <c r="H32" s="360" t="s">
        <v>17</v>
      </c>
      <c r="I32" s="179">
        <v>851</v>
      </c>
      <c r="J32" s="361">
        <f t="shared" si="0"/>
        <v>2553</v>
      </c>
      <c r="K32" s="11" t="s">
        <v>18</v>
      </c>
      <c r="L32" s="17"/>
      <c r="M32" s="6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2">
      <c r="A33" s="9">
        <v>30</v>
      </c>
      <c r="B33" s="27" t="s">
        <v>249</v>
      </c>
      <c r="C33" s="195">
        <v>2</v>
      </c>
      <c r="D33" s="32" t="s">
        <v>1816</v>
      </c>
      <c r="E33" s="224" t="s">
        <v>1817</v>
      </c>
      <c r="F33" s="46" t="s">
        <v>1818</v>
      </c>
      <c r="G33" s="46">
        <v>2019</v>
      </c>
      <c r="H33" s="360" t="s">
        <v>17</v>
      </c>
      <c r="I33" s="179">
        <v>608</v>
      </c>
      <c r="J33" s="361">
        <f t="shared" si="0"/>
        <v>1216</v>
      </c>
      <c r="K33" s="34" t="s">
        <v>252</v>
      </c>
      <c r="L33" s="17"/>
      <c r="M33" s="6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2">
      <c r="A34" s="9">
        <v>31</v>
      </c>
      <c r="B34" s="27" t="s">
        <v>249</v>
      </c>
      <c r="C34" s="195">
        <v>5</v>
      </c>
      <c r="D34" s="32" t="s">
        <v>1819</v>
      </c>
      <c r="E34" s="224" t="s">
        <v>1820</v>
      </c>
      <c r="F34" s="46" t="s">
        <v>166</v>
      </c>
      <c r="G34" s="46">
        <v>2023</v>
      </c>
      <c r="H34" s="360" t="s">
        <v>17</v>
      </c>
      <c r="I34" s="179">
        <v>621</v>
      </c>
      <c r="J34" s="361">
        <f t="shared" si="0"/>
        <v>3105</v>
      </c>
      <c r="K34" s="34" t="s">
        <v>252</v>
      </c>
      <c r="L34" s="17"/>
      <c r="M34" s="6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2">
      <c r="A35" s="9">
        <v>32</v>
      </c>
      <c r="B35" s="27" t="s">
        <v>249</v>
      </c>
      <c r="C35" s="195">
        <v>3</v>
      </c>
      <c r="D35" s="32" t="s">
        <v>1821</v>
      </c>
      <c r="E35" s="224" t="s">
        <v>1822</v>
      </c>
      <c r="F35" s="46" t="s">
        <v>1823</v>
      </c>
      <c r="G35" s="46">
        <v>2020</v>
      </c>
      <c r="H35" s="360" t="s">
        <v>17</v>
      </c>
      <c r="I35" s="179">
        <v>2760</v>
      </c>
      <c r="J35" s="361">
        <f t="shared" si="0"/>
        <v>8280</v>
      </c>
      <c r="K35" s="34" t="s">
        <v>252</v>
      </c>
      <c r="L35" s="17"/>
      <c r="M35" s="6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2">
      <c r="A36" s="340">
        <v>33</v>
      </c>
      <c r="B36" s="20" t="s">
        <v>1824</v>
      </c>
      <c r="C36" s="11">
        <v>1</v>
      </c>
      <c r="D36" s="20" t="s">
        <v>1825</v>
      </c>
      <c r="E36" s="20" t="s">
        <v>1826</v>
      </c>
      <c r="F36" s="46" t="s">
        <v>1824</v>
      </c>
      <c r="G36" s="13" t="s">
        <v>1827</v>
      </c>
      <c r="H36" s="360" t="s">
        <v>17</v>
      </c>
      <c r="I36" s="15">
        <v>395</v>
      </c>
      <c r="J36" s="361">
        <f t="shared" si="0"/>
        <v>395</v>
      </c>
      <c r="K36" s="11">
        <v>8900277</v>
      </c>
      <c r="L36" s="17"/>
      <c r="M36" s="6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" customHeight="1" x14ac:dyDescent="0.2">
      <c r="A37" s="9">
        <v>34</v>
      </c>
      <c r="B37" s="20" t="s">
        <v>402</v>
      </c>
      <c r="C37" s="365">
        <v>2</v>
      </c>
      <c r="D37" s="199" t="s">
        <v>1828</v>
      </c>
      <c r="E37" s="199" t="s">
        <v>1829</v>
      </c>
      <c r="F37" s="199" t="s">
        <v>1830</v>
      </c>
      <c r="G37" s="366">
        <v>2021</v>
      </c>
      <c r="H37" s="367" t="s">
        <v>17</v>
      </c>
      <c r="I37" s="356">
        <v>939</v>
      </c>
      <c r="J37" s="361">
        <f t="shared" si="0"/>
        <v>1878</v>
      </c>
      <c r="K37" s="11">
        <v>5728</v>
      </c>
      <c r="L37" s="17"/>
      <c r="M37" s="6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 x14ac:dyDescent="0.2">
      <c r="A38" s="9">
        <v>35</v>
      </c>
      <c r="B38" s="20" t="s">
        <v>402</v>
      </c>
      <c r="C38" s="34">
        <v>5</v>
      </c>
      <c r="D38" s="182" t="s">
        <v>1831</v>
      </c>
      <c r="E38" s="182" t="s">
        <v>1832</v>
      </c>
      <c r="F38" s="182" t="s">
        <v>1659</v>
      </c>
      <c r="G38" s="368">
        <v>2019</v>
      </c>
      <c r="H38" s="224" t="s">
        <v>501</v>
      </c>
      <c r="I38" s="112">
        <v>438</v>
      </c>
      <c r="J38" s="361">
        <f t="shared" si="0"/>
        <v>2190</v>
      </c>
      <c r="K38" s="11">
        <v>5728</v>
      </c>
      <c r="L38" s="17"/>
      <c r="M38" s="6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 x14ac:dyDescent="0.2">
      <c r="A39" s="9">
        <v>36</v>
      </c>
      <c r="B39" s="20" t="s">
        <v>402</v>
      </c>
      <c r="C39" s="323">
        <v>5</v>
      </c>
      <c r="D39" s="324" t="s">
        <v>1833</v>
      </c>
      <c r="E39" s="324" t="s">
        <v>1834</v>
      </c>
      <c r="F39" s="324" t="s">
        <v>261</v>
      </c>
      <c r="G39" s="369">
        <v>2020</v>
      </c>
      <c r="H39" s="370" t="s">
        <v>501</v>
      </c>
      <c r="I39" s="371">
        <v>350</v>
      </c>
      <c r="J39" s="361">
        <f t="shared" si="0"/>
        <v>1750</v>
      </c>
      <c r="K39" s="11">
        <v>5728</v>
      </c>
      <c r="L39" s="17"/>
      <c r="M39" s="6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 x14ac:dyDescent="0.2">
      <c r="A40" s="9">
        <v>37</v>
      </c>
      <c r="B40" s="20" t="s">
        <v>402</v>
      </c>
      <c r="C40" s="323">
        <v>5</v>
      </c>
      <c r="D40" s="324" t="s">
        <v>1835</v>
      </c>
      <c r="E40" s="324" t="s">
        <v>1836</v>
      </c>
      <c r="F40" s="324" t="s">
        <v>287</v>
      </c>
      <c r="G40" s="369">
        <v>2016</v>
      </c>
      <c r="H40" s="370" t="s">
        <v>501</v>
      </c>
      <c r="I40" s="371">
        <v>560</v>
      </c>
      <c r="J40" s="361">
        <f t="shared" si="0"/>
        <v>2800</v>
      </c>
      <c r="K40" s="11">
        <v>5728</v>
      </c>
      <c r="L40" s="17"/>
      <c r="M40" s="6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2">
      <c r="A41" s="9">
        <v>38</v>
      </c>
      <c r="B41" s="20" t="s">
        <v>261</v>
      </c>
      <c r="C41" s="372">
        <v>2</v>
      </c>
      <c r="D41" s="373" t="s">
        <v>1837</v>
      </c>
      <c r="E41" s="373" t="s">
        <v>1838</v>
      </c>
      <c r="F41" s="374" t="s">
        <v>261</v>
      </c>
      <c r="G41" s="374">
        <v>2023</v>
      </c>
      <c r="H41" s="370" t="s">
        <v>501</v>
      </c>
      <c r="I41" s="371">
        <v>240</v>
      </c>
      <c r="J41" s="361">
        <f t="shared" si="0"/>
        <v>480</v>
      </c>
      <c r="K41" s="11" t="s">
        <v>1839</v>
      </c>
      <c r="L41" s="17"/>
      <c r="M41" s="6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 x14ac:dyDescent="0.2">
      <c r="A42" s="9">
        <v>39</v>
      </c>
      <c r="B42" s="20" t="s">
        <v>261</v>
      </c>
      <c r="C42" s="372">
        <v>3</v>
      </c>
      <c r="D42" s="373" t="s">
        <v>1840</v>
      </c>
      <c r="E42" s="373" t="s">
        <v>1841</v>
      </c>
      <c r="F42" s="374" t="s">
        <v>261</v>
      </c>
      <c r="G42" s="374">
        <v>2022</v>
      </c>
      <c r="H42" s="370" t="s">
        <v>501</v>
      </c>
      <c r="I42" s="371">
        <v>484</v>
      </c>
      <c r="J42" s="361">
        <f t="shared" si="0"/>
        <v>1452</v>
      </c>
      <c r="K42" s="11" t="s">
        <v>1839</v>
      </c>
      <c r="L42" s="17"/>
      <c r="M42" s="6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 x14ac:dyDescent="0.2">
      <c r="A43" s="9">
        <v>40</v>
      </c>
      <c r="B43" s="20" t="s">
        <v>261</v>
      </c>
      <c r="C43" s="372">
        <v>3</v>
      </c>
      <c r="D43" s="373" t="s">
        <v>1842</v>
      </c>
      <c r="E43" s="373" t="s">
        <v>1843</v>
      </c>
      <c r="F43" s="374" t="s">
        <v>261</v>
      </c>
      <c r="G43" s="374">
        <v>2023</v>
      </c>
      <c r="H43" s="370" t="s">
        <v>501</v>
      </c>
      <c r="I43" s="371">
        <v>716</v>
      </c>
      <c r="J43" s="361">
        <f t="shared" si="0"/>
        <v>2148</v>
      </c>
      <c r="K43" s="11" t="s">
        <v>1839</v>
      </c>
      <c r="L43" s="17"/>
      <c r="M43" s="6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 x14ac:dyDescent="0.2">
      <c r="A44" s="9">
        <v>41</v>
      </c>
      <c r="B44" s="20" t="s">
        <v>261</v>
      </c>
      <c r="C44" s="372">
        <v>3</v>
      </c>
      <c r="D44" s="373" t="s">
        <v>1844</v>
      </c>
      <c r="E44" s="373" t="s">
        <v>1845</v>
      </c>
      <c r="F44" s="374" t="s">
        <v>261</v>
      </c>
      <c r="G44" s="374">
        <v>2019</v>
      </c>
      <c r="H44" s="370" t="s">
        <v>501</v>
      </c>
      <c r="I44" s="371">
        <v>328</v>
      </c>
      <c r="J44" s="361">
        <f t="shared" si="0"/>
        <v>984</v>
      </c>
      <c r="K44" s="11" t="s">
        <v>1839</v>
      </c>
      <c r="L44" s="17"/>
      <c r="M44" s="6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 x14ac:dyDescent="0.2">
      <c r="A45" s="9">
        <v>42</v>
      </c>
      <c r="B45" s="20" t="s">
        <v>261</v>
      </c>
      <c r="C45" s="372">
        <v>3</v>
      </c>
      <c r="D45" s="373" t="s">
        <v>1846</v>
      </c>
      <c r="E45" s="373" t="s">
        <v>1847</v>
      </c>
      <c r="F45" s="374" t="s">
        <v>261</v>
      </c>
      <c r="G45" s="374">
        <v>2021</v>
      </c>
      <c r="H45" s="370" t="s">
        <v>501</v>
      </c>
      <c r="I45" s="371">
        <v>288</v>
      </c>
      <c r="J45" s="361">
        <f t="shared" si="0"/>
        <v>864</v>
      </c>
      <c r="K45" s="11" t="s">
        <v>1839</v>
      </c>
      <c r="L45" s="17"/>
      <c r="M45" s="6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 x14ac:dyDescent="0.2">
      <c r="A46" s="9">
        <v>43</v>
      </c>
      <c r="B46" s="20" t="s">
        <v>261</v>
      </c>
      <c r="C46" s="372">
        <v>3</v>
      </c>
      <c r="D46" s="373" t="s">
        <v>1848</v>
      </c>
      <c r="E46" s="373" t="s">
        <v>1849</v>
      </c>
      <c r="F46" s="374" t="s">
        <v>261</v>
      </c>
      <c r="G46" s="374">
        <v>2020</v>
      </c>
      <c r="H46" s="370" t="s">
        <v>501</v>
      </c>
      <c r="I46" s="371">
        <v>248</v>
      </c>
      <c r="J46" s="361">
        <f t="shared" si="0"/>
        <v>744</v>
      </c>
      <c r="K46" s="11" t="s">
        <v>1839</v>
      </c>
      <c r="L46" s="17"/>
      <c r="M46" s="6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 x14ac:dyDescent="0.2">
      <c r="A47" s="9">
        <v>44</v>
      </c>
      <c r="B47" s="20" t="s">
        <v>261</v>
      </c>
      <c r="C47" s="372">
        <v>3</v>
      </c>
      <c r="D47" s="373" t="s">
        <v>1850</v>
      </c>
      <c r="E47" s="373" t="s">
        <v>1851</v>
      </c>
      <c r="F47" s="374" t="s">
        <v>261</v>
      </c>
      <c r="G47" s="374">
        <v>2020</v>
      </c>
      <c r="H47" s="370" t="s">
        <v>501</v>
      </c>
      <c r="I47" s="371">
        <v>204</v>
      </c>
      <c r="J47" s="361">
        <f t="shared" si="0"/>
        <v>612</v>
      </c>
      <c r="K47" s="11" t="s">
        <v>1839</v>
      </c>
      <c r="L47" s="17"/>
      <c r="M47" s="6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 x14ac:dyDescent="0.2">
      <c r="A48" s="9">
        <v>45</v>
      </c>
      <c r="B48" s="20" t="s">
        <v>261</v>
      </c>
      <c r="C48" s="372">
        <v>3</v>
      </c>
      <c r="D48" s="373" t="s">
        <v>1852</v>
      </c>
      <c r="E48" s="373" t="s">
        <v>1853</v>
      </c>
      <c r="F48" s="374" t="s">
        <v>261</v>
      </c>
      <c r="G48" s="374">
        <v>2020</v>
      </c>
      <c r="H48" s="370" t="s">
        <v>501</v>
      </c>
      <c r="I48" s="371">
        <v>656</v>
      </c>
      <c r="J48" s="361">
        <f t="shared" si="0"/>
        <v>1968</v>
      </c>
      <c r="K48" s="11" t="s">
        <v>1839</v>
      </c>
      <c r="L48" s="17"/>
      <c r="M48" s="6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 x14ac:dyDescent="0.2">
      <c r="A49" s="9">
        <v>46</v>
      </c>
      <c r="B49" s="20" t="s">
        <v>261</v>
      </c>
      <c r="C49" s="372">
        <v>2</v>
      </c>
      <c r="D49" s="373" t="s">
        <v>1854</v>
      </c>
      <c r="E49" s="373" t="s">
        <v>1855</v>
      </c>
      <c r="F49" s="374" t="s">
        <v>261</v>
      </c>
      <c r="G49" s="374">
        <v>2023</v>
      </c>
      <c r="H49" s="370" t="s">
        <v>501</v>
      </c>
      <c r="I49" s="371">
        <v>392</v>
      </c>
      <c r="J49" s="361">
        <f t="shared" si="0"/>
        <v>784</v>
      </c>
      <c r="K49" s="11" t="s">
        <v>1839</v>
      </c>
      <c r="L49" s="17"/>
      <c r="M49" s="6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 x14ac:dyDescent="0.2">
      <c r="A50" s="9">
        <v>47</v>
      </c>
      <c r="B50" s="20" t="s">
        <v>489</v>
      </c>
      <c r="C50" s="375">
        <v>3</v>
      </c>
      <c r="D50" s="159" t="s">
        <v>1856</v>
      </c>
      <c r="E50" s="159" t="s">
        <v>1857</v>
      </c>
      <c r="F50" s="376" t="s">
        <v>261</v>
      </c>
      <c r="G50" s="376">
        <v>2023</v>
      </c>
      <c r="H50" s="370" t="s">
        <v>501</v>
      </c>
      <c r="I50" s="371">
        <v>292.5</v>
      </c>
      <c r="J50" s="361">
        <f t="shared" si="0"/>
        <v>877.5</v>
      </c>
      <c r="K50" s="11" t="s">
        <v>262</v>
      </c>
      <c r="L50" s="17"/>
      <c r="M50" s="6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2">
      <c r="A51" s="472">
        <v>48</v>
      </c>
      <c r="B51" s="473" t="s">
        <v>489</v>
      </c>
      <c r="C51" s="474">
        <v>3</v>
      </c>
      <c r="D51" s="473" t="s">
        <v>1858</v>
      </c>
      <c r="E51" s="473" t="s">
        <v>1859</v>
      </c>
      <c r="F51" s="475" t="s">
        <v>261</v>
      </c>
      <c r="G51" s="475">
        <v>2023</v>
      </c>
      <c r="H51" s="476" t="s">
        <v>501</v>
      </c>
      <c r="I51" s="477">
        <v>234</v>
      </c>
      <c r="J51" s="478">
        <f t="shared" si="0"/>
        <v>702</v>
      </c>
      <c r="K51" s="474" t="s">
        <v>262</v>
      </c>
      <c r="L51" s="17"/>
      <c r="M51" s="6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" customHeight="1" x14ac:dyDescent="0.2">
      <c r="A52" s="483">
        <v>49</v>
      </c>
      <c r="B52" s="484" t="s">
        <v>1860</v>
      </c>
      <c r="C52" s="485">
        <v>2</v>
      </c>
      <c r="D52" s="484" t="s">
        <v>1861</v>
      </c>
      <c r="E52" s="484" t="s">
        <v>1862</v>
      </c>
      <c r="F52" s="486" t="s">
        <v>1706</v>
      </c>
      <c r="G52" s="486">
        <v>2019</v>
      </c>
      <c r="H52" s="487" t="s">
        <v>501</v>
      </c>
      <c r="I52" s="488">
        <v>1384.5</v>
      </c>
      <c r="J52" s="489">
        <f t="shared" si="0"/>
        <v>2769</v>
      </c>
      <c r="K52" s="485" t="s">
        <v>1863</v>
      </c>
      <c r="L52" s="8"/>
      <c r="M52" s="6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" customHeight="1" x14ac:dyDescent="0.2">
      <c r="A53" s="483">
        <v>50</v>
      </c>
      <c r="B53" s="484" t="s">
        <v>1860</v>
      </c>
      <c r="C53" s="485">
        <v>2</v>
      </c>
      <c r="D53" s="484" t="s">
        <v>1864</v>
      </c>
      <c r="E53" s="484" t="s">
        <v>1865</v>
      </c>
      <c r="F53" s="486" t="s">
        <v>1706</v>
      </c>
      <c r="G53" s="486">
        <v>2022</v>
      </c>
      <c r="H53" s="487" t="s">
        <v>501</v>
      </c>
      <c r="I53" s="488">
        <v>653.25</v>
      </c>
      <c r="J53" s="489">
        <f t="shared" si="0"/>
        <v>1306.5</v>
      </c>
      <c r="K53" s="485" t="s">
        <v>1863</v>
      </c>
      <c r="L53" s="8"/>
      <c r="M53" s="6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 x14ac:dyDescent="0.2">
      <c r="A54" s="483">
        <v>51</v>
      </c>
      <c r="B54" s="484" t="s">
        <v>1860</v>
      </c>
      <c r="C54" s="485">
        <v>2</v>
      </c>
      <c r="D54" s="484" t="s">
        <v>1866</v>
      </c>
      <c r="E54" s="484" t="s">
        <v>1867</v>
      </c>
      <c r="F54" s="486" t="s">
        <v>1706</v>
      </c>
      <c r="G54" s="486">
        <v>2014</v>
      </c>
      <c r="H54" s="487" t="s">
        <v>501</v>
      </c>
      <c r="I54" s="488">
        <v>559</v>
      </c>
      <c r="J54" s="489">
        <f t="shared" si="0"/>
        <v>1118</v>
      </c>
      <c r="K54" s="485" t="s">
        <v>1863</v>
      </c>
      <c r="L54" s="8"/>
      <c r="M54" s="6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 x14ac:dyDescent="0.2">
      <c r="A55" s="483">
        <v>52</v>
      </c>
      <c r="B55" s="484" t="s">
        <v>1868</v>
      </c>
      <c r="C55" s="490">
        <v>3</v>
      </c>
      <c r="D55" s="484" t="s">
        <v>1869</v>
      </c>
      <c r="E55" s="484" t="s">
        <v>1870</v>
      </c>
      <c r="F55" s="486" t="s">
        <v>137</v>
      </c>
      <c r="G55" s="486">
        <v>2016</v>
      </c>
      <c r="H55" s="487" t="s">
        <v>501</v>
      </c>
      <c r="I55" s="488">
        <v>472.5</v>
      </c>
      <c r="J55" s="489">
        <f t="shared" si="0"/>
        <v>1417.5</v>
      </c>
      <c r="K55" s="485" t="s">
        <v>1057</v>
      </c>
      <c r="L55" s="8"/>
      <c r="M55" s="6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 x14ac:dyDescent="0.2">
      <c r="A56" s="483">
        <v>53</v>
      </c>
      <c r="B56" s="491" t="s">
        <v>1054</v>
      </c>
      <c r="C56" s="492">
        <v>3</v>
      </c>
      <c r="D56" s="486" t="s">
        <v>1871</v>
      </c>
      <c r="E56" s="486" t="s">
        <v>1872</v>
      </c>
      <c r="F56" s="486" t="s">
        <v>137</v>
      </c>
      <c r="G56" s="493">
        <v>2023</v>
      </c>
      <c r="H56" s="487" t="s">
        <v>501</v>
      </c>
      <c r="I56" s="494">
        <v>262.5</v>
      </c>
      <c r="J56" s="489">
        <f t="shared" si="0"/>
        <v>787.5</v>
      </c>
      <c r="K56" s="485" t="s">
        <v>1057</v>
      </c>
      <c r="L56" s="8"/>
      <c r="M56" s="6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 x14ac:dyDescent="0.2">
      <c r="A57" s="483">
        <v>54</v>
      </c>
      <c r="B57" s="495" t="s">
        <v>1873</v>
      </c>
      <c r="C57" s="485">
        <v>2</v>
      </c>
      <c r="D57" s="484" t="s">
        <v>1874</v>
      </c>
      <c r="E57" s="484" t="s">
        <v>1875</v>
      </c>
      <c r="F57" s="486" t="s">
        <v>1876</v>
      </c>
      <c r="G57" s="486">
        <v>2020</v>
      </c>
      <c r="H57" s="487" t="s">
        <v>501</v>
      </c>
      <c r="I57" s="488">
        <v>520</v>
      </c>
      <c r="J57" s="489">
        <f t="shared" si="0"/>
        <v>1040</v>
      </c>
      <c r="K57" s="485" t="s">
        <v>1877</v>
      </c>
      <c r="L57" s="8"/>
      <c r="M57" s="6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" customHeight="1" x14ac:dyDescent="0.2">
      <c r="A58" s="483">
        <v>55</v>
      </c>
      <c r="B58" s="484" t="s">
        <v>1868</v>
      </c>
      <c r="C58" s="490">
        <v>2</v>
      </c>
      <c r="D58" s="484" t="s">
        <v>1878</v>
      </c>
      <c r="E58" s="484" t="s">
        <v>1879</v>
      </c>
      <c r="F58" s="486" t="s">
        <v>137</v>
      </c>
      <c r="G58" s="486">
        <v>2022</v>
      </c>
      <c r="H58" s="487" t="s">
        <v>501</v>
      </c>
      <c r="I58" s="488">
        <v>967.5</v>
      </c>
      <c r="J58" s="489">
        <f t="shared" si="0"/>
        <v>1935</v>
      </c>
      <c r="K58" s="485" t="s">
        <v>1057</v>
      </c>
      <c r="L58" s="8"/>
      <c r="M58" s="6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 x14ac:dyDescent="0.2">
      <c r="A59" s="483">
        <v>56</v>
      </c>
      <c r="B59" s="484" t="s">
        <v>489</v>
      </c>
      <c r="C59" s="485">
        <v>3</v>
      </c>
      <c r="D59" s="484" t="s">
        <v>1880</v>
      </c>
      <c r="E59" s="484" t="s">
        <v>1881</v>
      </c>
      <c r="F59" s="486" t="s">
        <v>261</v>
      </c>
      <c r="G59" s="486">
        <v>2023</v>
      </c>
      <c r="H59" s="487" t="s">
        <v>501</v>
      </c>
      <c r="I59" s="488">
        <v>261</v>
      </c>
      <c r="J59" s="489">
        <f t="shared" si="0"/>
        <v>783</v>
      </c>
      <c r="K59" s="485" t="s">
        <v>262</v>
      </c>
      <c r="L59" s="8"/>
      <c r="M59" s="6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 x14ac:dyDescent="0.2">
      <c r="A60" s="483">
        <v>57</v>
      </c>
      <c r="B60" s="484" t="s">
        <v>1039</v>
      </c>
      <c r="C60" s="485">
        <v>6</v>
      </c>
      <c r="D60" s="484" t="s">
        <v>2300</v>
      </c>
      <c r="E60" s="484" t="s">
        <v>272</v>
      </c>
      <c r="F60" s="486" t="s">
        <v>2301</v>
      </c>
      <c r="G60" s="486">
        <v>2022</v>
      </c>
      <c r="H60" s="487" t="s">
        <v>17</v>
      </c>
      <c r="I60" s="488">
        <v>550.97</v>
      </c>
      <c r="J60" s="489">
        <f t="shared" si="0"/>
        <v>3305.82</v>
      </c>
      <c r="K60" s="485">
        <v>5751</v>
      </c>
      <c r="L60" s="8"/>
      <c r="M60" s="6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thickBot="1" x14ac:dyDescent="0.25">
      <c r="A61" s="479"/>
      <c r="B61" s="401"/>
      <c r="C61" s="402"/>
      <c r="D61" s="401"/>
      <c r="E61" s="401"/>
      <c r="F61" s="401"/>
      <c r="G61" s="480"/>
      <c r="H61" s="401"/>
      <c r="I61" s="401"/>
      <c r="J61" s="481"/>
      <c r="K61" s="482"/>
      <c r="L61" s="61"/>
      <c r="M61" s="6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77"/>
      <c r="B62" s="63"/>
      <c r="C62" s="63"/>
      <c r="D62" s="64"/>
      <c r="E62" s="64"/>
      <c r="F62" s="64"/>
      <c r="G62" s="64"/>
      <c r="H62" s="64"/>
      <c r="I62" s="64"/>
      <c r="J62" s="64"/>
      <c r="K62" s="65"/>
      <c r="L62" s="64"/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58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78"/>
      <c r="B64" s="68"/>
      <c r="C64" s="68"/>
      <c r="D64" s="68"/>
      <c r="E64" s="68"/>
      <c r="F64" s="68"/>
      <c r="G64" s="68"/>
      <c r="H64" s="68"/>
      <c r="I64" s="68"/>
      <c r="J64" s="68"/>
      <c r="K64" s="69"/>
      <c r="L64" s="70"/>
      <c r="M64" s="6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79"/>
      <c r="B65" s="72"/>
      <c r="C65" s="64"/>
      <c r="D65" s="64"/>
      <c r="E65" s="64"/>
      <c r="F65" s="64"/>
      <c r="G65" s="64"/>
      <c r="H65" s="64"/>
      <c r="I65" s="64"/>
      <c r="J65" s="73"/>
      <c r="K65" s="74"/>
      <c r="L65" s="75"/>
      <c r="M65" s="6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8.75" customHeight="1" x14ac:dyDescent="0.25">
      <c r="A66" s="76" t="s">
        <v>140</v>
      </c>
      <c r="B66" s="76" t="s">
        <v>141</v>
      </c>
      <c r="C66" s="77"/>
      <c r="D66" s="66"/>
      <c r="E66" s="66"/>
      <c r="F66" s="66"/>
      <c r="G66" s="66"/>
      <c r="H66" s="66"/>
      <c r="I66" s="93"/>
      <c r="J66" s="79" t="s">
        <v>11</v>
      </c>
      <c r="K66" s="80">
        <f>SUM(J4:J60)</f>
        <v>120241.82</v>
      </c>
      <c r="L66" s="75"/>
      <c r="M66" s="6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5" customHeight="1" x14ac:dyDescent="0.25">
      <c r="A67" s="81">
        <v>57</v>
      </c>
      <c r="B67" s="82">
        <v>192</v>
      </c>
      <c r="C67" s="83" t="s">
        <v>142</v>
      </c>
      <c r="D67" s="68"/>
      <c r="E67" s="68"/>
      <c r="F67" s="68"/>
      <c r="G67" s="68"/>
      <c r="H67" s="68"/>
      <c r="I67" s="68"/>
      <c r="J67" s="68"/>
      <c r="K67" s="84"/>
      <c r="L67" s="85"/>
      <c r="M67" s="6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5" customHeight="1" x14ac:dyDescent="0.2">
      <c r="A68" s="380"/>
      <c r="B68" s="87"/>
      <c r="C68" s="64"/>
      <c r="D68" s="64"/>
      <c r="E68" s="64"/>
      <c r="F68" s="72"/>
      <c r="G68" s="72"/>
      <c r="H68" s="64"/>
      <c r="I68" s="64"/>
      <c r="J68" s="64"/>
      <c r="K68" s="73"/>
      <c r="L68" s="73"/>
      <c r="M68" s="334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5" customHeight="1" x14ac:dyDescent="0.25">
      <c r="A69" s="381"/>
      <c r="B69" s="89"/>
      <c r="C69" s="89"/>
      <c r="D69" s="89"/>
      <c r="E69" s="90"/>
      <c r="F69" s="91" t="s">
        <v>140</v>
      </c>
      <c r="G69" s="91" t="s">
        <v>141</v>
      </c>
      <c r="H69" s="92"/>
      <c r="I69" s="66"/>
      <c r="J69" s="93"/>
      <c r="K69" s="451" t="s">
        <v>143</v>
      </c>
      <c r="L69" s="452"/>
      <c r="M69" s="6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5" customHeight="1" x14ac:dyDescent="0.25">
      <c r="A70" s="381"/>
      <c r="B70" s="89"/>
      <c r="C70" s="89"/>
      <c r="D70" s="89"/>
      <c r="E70" s="90"/>
      <c r="F70" s="94">
        <f t="shared" ref="F70:G70" si="1">A67</f>
        <v>57</v>
      </c>
      <c r="G70" s="82">
        <f t="shared" si="1"/>
        <v>192</v>
      </c>
      <c r="H70" s="79" t="s">
        <v>144</v>
      </c>
      <c r="I70" s="96"/>
      <c r="J70" s="80">
        <f>K66</f>
        <v>120241.82</v>
      </c>
      <c r="K70" s="453">
        <v>85000</v>
      </c>
      <c r="L70" s="454"/>
      <c r="M70" s="6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5" customHeight="1" x14ac:dyDescent="0.2">
      <c r="A71" s="382"/>
      <c r="B71" s="2"/>
      <c r="C71" s="2"/>
      <c r="D71" s="2"/>
      <c r="E71" s="2"/>
      <c r="F71" s="191"/>
      <c r="G71" s="191"/>
      <c r="H71" s="119"/>
      <c r="I71" s="119"/>
      <c r="J71" s="119"/>
      <c r="K71" s="119"/>
      <c r="L71" s="119"/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8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8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8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8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8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8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8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8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8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8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8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8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8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8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8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8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8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8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8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8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8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8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8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8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8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8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8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8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8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8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8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8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8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8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8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8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8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8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8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8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8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8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8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8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8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8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8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8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8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8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8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8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8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8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8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8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8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8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8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8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8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8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8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8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8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8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8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8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8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8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8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8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8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8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8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8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8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8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8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8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8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8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8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8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8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8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8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8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8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8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8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8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8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8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8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8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8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8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8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8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8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8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8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8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8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8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8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8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8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8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8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8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8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8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8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8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8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8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8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8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8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8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8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8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8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8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8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8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8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8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8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8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8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8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8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8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8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8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8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8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8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8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8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8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8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8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8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8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8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8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8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8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8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8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8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8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8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8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8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8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8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8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8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8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8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8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8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8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8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8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8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8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8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8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8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8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8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8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8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8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8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8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8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8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8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8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8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8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8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8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8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8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8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8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8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8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8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8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8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8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8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8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8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8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8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8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8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8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8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8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8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8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8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8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8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8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8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8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8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8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8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8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8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8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8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8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8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8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8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8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8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8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8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8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8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8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8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8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8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8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8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8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8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8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8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8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8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8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8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8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8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8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8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8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8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8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8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8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8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8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8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8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8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8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8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8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8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8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8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8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8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8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8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8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8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8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8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8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8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8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8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8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8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8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8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8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8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8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8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8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8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8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8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8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8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8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8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8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8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8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8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8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8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8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8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8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8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8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8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8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8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8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8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8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8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8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8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8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8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8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8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8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8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8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8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8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8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8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8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8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8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8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8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8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8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8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8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8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8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8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8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8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8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8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8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8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8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8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8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8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8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8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8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8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8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8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8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8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8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8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8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8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8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8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8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8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8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8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8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8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8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8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8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8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8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8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8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8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8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8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8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8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8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8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8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8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8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8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8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8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8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8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8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8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8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8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8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8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8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8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8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8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8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8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8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8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8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8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8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8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8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8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8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8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8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8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8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8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8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8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8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8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8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8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8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8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8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8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8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8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8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8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8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8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8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8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8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8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8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8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8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8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8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8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8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8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8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8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8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8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8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8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8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8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8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8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8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8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8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8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8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8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8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8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8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8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8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8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8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8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8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8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8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8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8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8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8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8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8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8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8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8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8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8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8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8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8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8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8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8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8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8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8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8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8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8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8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8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8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8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8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8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8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8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8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8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8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8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8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8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8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8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8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8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8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8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8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8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8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8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8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8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8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8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8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8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8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8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8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8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8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8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8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8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8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8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8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8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8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8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8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8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8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8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8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8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8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8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8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8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8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8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8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8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8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8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8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8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8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8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8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8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8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8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8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8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8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8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8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8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8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8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8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8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8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8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8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8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8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8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8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8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8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8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8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8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8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8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8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8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8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8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8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8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8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8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8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8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8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8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8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8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8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8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8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8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8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8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8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8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8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8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8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8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8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8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8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8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8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8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8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8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8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8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8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8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8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8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8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8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8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8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8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8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8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8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8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8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8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8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8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8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8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8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8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8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8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8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8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8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8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8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8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8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8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8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8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8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8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8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8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8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8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8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8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8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8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8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8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8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8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8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8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8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8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8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8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8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8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8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8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8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8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8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8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8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8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8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8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8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8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8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8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8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8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8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8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8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8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8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8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8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8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8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8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8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8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8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8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8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8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8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8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8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8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8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8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8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8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8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8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8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8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8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8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8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8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8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8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8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8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8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8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8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8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8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8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8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8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8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8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8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8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8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8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8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8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8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8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8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8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8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8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8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8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8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8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8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8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8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8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8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8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8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8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8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8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8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8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8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8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8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8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8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8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8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8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8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8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8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8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8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8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8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8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8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8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8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8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8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8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8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8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8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8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8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8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8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8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8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8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8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8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8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8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8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8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8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8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8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8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8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8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8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8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8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8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8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8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8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8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8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8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8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8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8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8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8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8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8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8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8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8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8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8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8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8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8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8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8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8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8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8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8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8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8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8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8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8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8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8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</sheetData>
  <mergeCells count="5">
    <mergeCell ref="B1:L1"/>
    <mergeCell ref="A2:A3"/>
    <mergeCell ref="B2:J2"/>
    <mergeCell ref="K69:L69"/>
    <mergeCell ref="K70:L70"/>
  </mergeCells>
  <pageMargins left="0.7" right="0.7" top="0.75" bottom="0.75" header="0" footer="0"/>
  <pageSetup orientation="landscape"/>
  <headerFooter>
    <oddFooter>&amp;C000000&amp;P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1"/>
  <sheetViews>
    <sheetView showGridLines="0" topLeftCell="C1" workbookViewId="0">
      <selection activeCell="K25" sqref="K25"/>
    </sheetView>
  </sheetViews>
  <sheetFormatPr baseColWidth="10" defaultColWidth="12.625" defaultRowHeight="15" customHeight="1" x14ac:dyDescent="0.2"/>
  <cols>
    <col min="1" max="1" width="8.375" customWidth="1"/>
    <col min="2" max="2" width="14" customWidth="1"/>
    <col min="3" max="3" width="11" customWidth="1"/>
    <col min="4" max="4" width="57.875" customWidth="1"/>
    <col min="5" max="5" width="33.625" customWidth="1"/>
    <col min="6" max="6" width="30.875" customWidth="1"/>
    <col min="7" max="7" width="20.625" customWidth="1"/>
    <col min="8" max="8" width="17.875" customWidth="1"/>
    <col min="9" max="9" width="18" customWidth="1"/>
    <col min="10" max="10" width="17" customWidth="1"/>
    <col min="11" max="12" width="14.375" customWidth="1"/>
    <col min="13" max="13" width="12.875" customWidth="1"/>
    <col min="14" max="15" width="9.3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1882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9">
        <v>1</v>
      </c>
      <c r="B4" s="317" t="s">
        <v>167</v>
      </c>
      <c r="C4" s="11">
        <v>3</v>
      </c>
      <c r="D4" s="12" t="s">
        <v>1883</v>
      </c>
      <c r="E4" s="12" t="s">
        <v>1884</v>
      </c>
      <c r="F4" s="12" t="s">
        <v>170</v>
      </c>
      <c r="G4" s="13">
        <v>2015</v>
      </c>
      <c r="H4" s="10" t="s">
        <v>17</v>
      </c>
      <c r="I4" s="179">
        <v>670</v>
      </c>
      <c r="J4" s="15">
        <f t="shared" ref="J4:J17" si="0">I4*C4</f>
        <v>2010</v>
      </c>
      <c r="K4" s="18" t="s">
        <v>171</v>
      </c>
      <c r="L4" s="17"/>
      <c r="M4" s="6"/>
      <c r="N4" s="2"/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12" t="s">
        <v>1885</v>
      </c>
      <c r="C5" s="11">
        <v>3</v>
      </c>
      <c r="D5" s="12" t="s">
        <v>1886</v>
      </c>
      <c r="E5" s="12" t="s">
        <v>1887</v>
      </c>
      <c r="F5" s="12" t="s">
        <v>170</v>
      </c>
      <c r="G5" s="13">
        <v>2016</v>
      </c>
      <c r="H5" s="10" t="s">
        <v>17</v>
      </c>
      <c r="I5" s="15">
        <v>681</v>
      </c>
      <c r="J5" s="15">
        <f t="shared" si="0"/>
        <v>2043</v>
      </c>
      <c r="K5" s="11" t="s">
        <v>18</v>
      </c>
      <c r="L5" s="17"/>
      <c r="M5" s="6"/>
      <c r="N5" s="2"/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1888</v>
      </c>
      <c r="C6" s="11">
        <v>5</v>
      </c>
      <c r="D6" s="12" t="s">
        <v>1889</v>
      </c>
      <c r="E6" s="12" t="s">
        <v>1890</v>
      </c>
      <c r="F6" s="12" t="s">
        <v>170</v>
      </c>
      <c r="G6" s="13">
        <v>2020</v>
      </c>
      <c r="H6" s="10" t="s">
        <v>17</v>
      </c>
      <c r="I6" s="209">
        <v>828</v>
      </c>
      <c r="J6" s="15">
        <f t="shared" si="0"/>
        <v>4140</v>
      </c>
      <c r="K6" s="18" t="s">
        <v>171</v>
      </c>
      <c r="L6" s="17"/>
      <c r="M6" s="6"/>
      <c r="N6" s="2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12" t="s">
        <v>1891</v>
      </c>
      <c r="C7" s="11">
        <v>5</v>
      </c>
      <c r="D7" s="12" t="s">
        <v>1892</v>
      </c>
      <c r="E7" s="12" t="s">
        <v>1893</v>
      </c>
      <c r="F7" s="12" t="s">
        <v>1894</v>
      </c>
      <c r="G7" s="13">
        <v>2021</v>
      </c>
      <c r="H7" s="10" t="s">
        <v>17</v>
      </c>
      <c r="I7" s="15">
        <v>252</v>
      </c>
      <c r="J7" s="15">
        <f t="shared" si="0"/>
        <v>1260</v>
      </c>
      <c r="K7" s="11" t="s">
        <v>18</v>
      </c>
      <c r="L7" s="17"/>
      <c r="M7" s="6"/>
      <c r="N7" s="2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12" t="s">
        <v>1895</v>
      </c>
      <c r="C8" s="11">
        <v>5</v>
      </c>
      <c r="D8" s="12" t="s">
        <v>1896</v>
      </c>
      <c r="E8" s="12" t="s">
        <v>1897</v>
      </c>
      <c r="F8" s="12" t="s">
        <v>1894</v>
      </c>
      <c r="G8" s="13">
        <v>2020</v>
      </c>
      <c r="H8" s="10" t="s">
        <v>17</v>
      </c>
      <c r="I8" s="15">
        <v>782</v>
      </c>
      <c r="J8" s="15">
        <f t="shared" si="0"/>
        <v>3910</v>
      </c>
      <c r="K8" s="11" t="s">
        <v>18</v>
      </c>
      <c r="L8" s="17"/>
      <c r="M8" s="6"/>
      <c r="N8" s="2"/>
      <c r="O8" s="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32" t="s">
        <v>1898</v>
      </c>
      <c r="C9" s="11">
        <v>5</v>
      </c>
      <c r="D9" s="12" t="s">
        <v>1899</v>
      </c>
      <c r="E9" s="12" t="s">
        <v>1900</v>
      </c>
      <c r="F9" s="12" t="s">
        <v>287</v>
      </c>
      <c r="G9" s="13">
        <v>2021</v>
      </c>
      <c r="H9" s="10" t="s">
        <v>17</v>
      </c>
      <c r="I9" s="179">
        <v>429.2</v>
      </c>
      <c r="J9" s="15">
        <f t="shared" si="0"/>
        <v>2146</v>
      </c>
      <c r="K9" s="18" t="s">
        <v>171</v>
      </c>
      <c r="L9" s="17"/>
      <c r="M9" s="6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12" t="s">
        <v>1901</v>
      </c>
      <c r="C10" s="11">
        <v>5</v>
      </c>
      <c r="D10" s="12" t="s">
        <v>1902</v>
      </c>
      <c r="E10" s="12" t="s">
        <v>1903</v>
      </c>
      <c r="F10" s="12" t="s">
        <v>1904</v>
      </c>
      <c r="G10" s="13">
        <v>2023</v>
      </c>
      <c r="H10" s="10" t="s">
        <v>17</v>
      </c>
      <c r="I10" s="15">
        <v>1382</v>
      </c>
      <c r="J10" s="15">
        <f t="shared" si="0"/>
        <v>6910</v>
      </c>
      <c r="K10" s="18" t="s">
        <v>22</v>
      </c>
      <c r="L10" s="17"/>
      <c r="M10" s="6"/>
      <c r="N10" s="2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12" t="s">
        <v>1905</v>
      </c>
      <c r="C11" s="11">
        <v>3</v>
      </c>
      <c r="D11" s="12" t="s">
        <v>1906</v>
      </c>
      <c r="E11" s="12" t="s">
        <v>1907</v>
      </c>
      <c r="F11" s="12" t="s">
        <v>443</v>
      </c>
      <c r="G11" s="13">
        <v>2019</v>
      </c>
      <c r="H11" s="10" t="s">
        <v>17</v>
      </c>
      <c r="I11" s="15">
        <v>750</v>
      </c>
      <c r="J11" s="15">
        <f t="shared" si="0"/>
        <v>2250</v>
      </c>
      <c r="K11" s="11" t="s">
        <v>18</v>
      </c>
      <c r="L11" s="17"/>
      <c r="M11" s="6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12" t="s">
        <v>1908</v>
      </c>
      <c r="C12" s="11">
        <v>3</v>
      </c>
      <c r="D12" s="12" t="s">
        <v>1909</v>
      </c>
      <c r="E12" s="12" t="s">
        <v>1910</v>
      </c>
      <c r="F12" s="12" t="s">
        <v>443</v>
      </c>
      <c r="G12" s="13">
        <v>2021</v>
      </c>
      <c r="H12" s="10" t="s">
        <v>17</v>
      </c>
      <c r="I12" s="15">
        <v>1177</v>
      </c>
      <c r="J12" s="15">
        <f t="shared" si="0"/>
        <v>3531</v>
      </c>
      <c r="K12" s="11" t="s">
        <v>18</v>
      </c>
      <c r="L12" s="17"/>
      <c r="M12" s="6"/>
      <c r="N12" s="2"/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32" t="s">
        <v>1911</v>
      </c>
      <c r="C13" s="11">
        <v>3</v>
      </c>
      <c r="D13" s="12" t="s">
        <v>1912</v>
      </c>
      <c r="E13" s="12" t="s">
        <v>1913</v>
      </c>
      <c r="F13" s="12" t="s">
        <v>1914</v>
      </c>
      <c r="G13" s="13">
        <v>2021</v>
      </c>
      <c r="H13" s="10" t="s">
        <v>17</v>
      </c>
      <c r="I13" s="15">
        <v>1356</v>
      </c>
      <c r="J13" s="15">
        <f t="shared" si="0"/>
        <v>4068</v>
      </c>
      <c r="K13" s="18" t="s">
        <v>22</v>
      </c>
      <c r="L13" s="17"/>
      <c r="M13" s="6"/>
      <c r="N13" s="2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32" t="s">
        <v>1915</v>
      </c>
      <c r="C14" s="11">
        <v>3</v>
      </c>
      <c r="D14" s="12" t="s">
        <v>1916</v>
      </c>
      <c r="E14" s="12" t="s">
        <v>1917</v>
      </c>
      <c r="F14" s="12" t="s">
        <v>1918</v>
      </c>
      <c r="G14" s="13">
        <v>2010</v>
      </c>
      <c r="H14" s="10" t="s">
        <v>17</v>
      </c>
      <c r="I14" s="15">
        <v>950</v>
      </c>
      <c r="J14" s="15">
        <f t="shared" si="0"/>
        <v>2850</v>
      </c>
      <c r="K14" s="18" t="s">
        <v>22</v>
      </c>
      <c r="L14" s="17"/>
      <c r="M14" s="6"/>
      <c r="N14" s="2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20" t="s">
        <v>402</v>
      </c>
      <c r="C15" s="231">
        <v>3</v>
      </c>
      <c r="D15" s="199" t="s">
        <v>1919</v>
      </c>
      <c r="E15" s="199" t="s">
        <v>1920</v>
      </c>
      <c r="F15" s="199" t="s">
        <v>1921</v>
      </c>
      <c r="G15" s="384">
        <v>2020</v>
      </c>
      <c r="H15" s="231" t="s">
        <v>150</v>
      </c>
      <c r="I15" s="385">
        <v>729</v>
      </c>
      <c r="J15" s="15">
        <f t="shared" si="0"/>
        <v>2187</v>
      </c>
      <c r="K15" s="11">
        <v>5728</v>
      </c>
      <c r="L15" s="17"/>
      <c r="M15" s="6"/>
      <c r="N15" s="2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9">
        <v>13</v>
      </c>
      <c r="B16" s="20" t="s">
        <v>402</v>
      </c>
      <c r="C16" s="34">
        <v>8</v>
      </c>
      <c r="D16" s="182" t="s">
        <v>1922</v>
      </c>
      <c r="E16" s="182" t="s">
        <v>1923</v>
      </c>
      <c r="F16" s="182" t="s">
        <v>1289</v>
      </c>
      <c r="G16" s="110">
        <v>2021</v>
      </c>
      <c r="H16" s="34" t="s">
        <v>501</v>
      </c>
      <c r="I16" s="386">
        <v>1162</v>
      </c>
      <c r="J16" s="15">
        <f t="shared" si="0"/>
        <v>9296</v>
      </c>
      <c r="K16" s="11">
        <v>5728</v>
      </c>
      <c r="L16" s="17"/>
      <c r="M16" s="6"/>
      <c r="N16" s="2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9">
        <v>14</v>
      </c>
      <c r="B17" s="20" t="s">
        <v>402</v>
      </c>
      <c r="C17" s="323">
        <v>3</v>
      </c>
      <c r="D17" s="324" t="s">
        <v>1924</v>
      </c>
      <c r="E17" s="324"/>
      <c r="F17" s="324" t="s">
        <v>1925</v>
      </c>
      <c r="G17" s="115">
        <v>2020</v>
      </c>
      <c r="H17" s="323" t="s">
        <v>501</v>
      </c>
      <c r="I17" s="387">
        <v>391</v>
      </c>
      <c r="J17" s="15">
        <f t="shared" si="0"/>
        <v>1173</v>
      </c>
      <c r="K17" s="11">
        <v>5728</v>
      </c>
      <c r="L17" s="17"/>
      <c r="M17" s="6"/>
      <c r="N17" s="2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340"/>
      <c r="B18" s="20"/>
      <c r="C18" s="11"/>
      <c r="D18" s="339"/>
      <c r="E18" s="339"/>
      <c r="F18" s="339"/>
      <c r="G18" s="13"/>
      <c r="H18" s="11"/>
      <c r="I18" s="15"/>
      <c r="J18" s="23"/>
      <c r="K18" s="11"/>
      <c r="L18" s="17"/>
      <c r="M18" s="6"/>
      <c r="N18" s="2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55"/>
      <c r="B19" s="56"/>
      <c r="C19" s="57"/>
      <c r="D19" s="56"/>
      <c r="E19" s="56"/>
      <c r="F19" s="56"/>
      <c r="G19" s="58"/>
      <c r="H19" s="56"/>
      <c r="I19" s="56"/>
      <c r="J19" s="59"/>
      <c r="K19" s="60"/>
      <c r="L19" s="61"/>
      <c r="M19" s="6"/>
      <c r="N19" s="2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62"/>
      <c r="B20" s="63"/>
      <c r="C20" s="63"/>
      <c r="D20" s="64"/>
      <c r="E20" s="64"/>
      <c r="F20" s="64"/>
      <c r="G20" s="64"/>
      <c r="H20" s="64"/>
      <c r="I20" s="64"/>
      <c r="J20" s="64"/>
      <c r="K20" s="65"/>
      <c r="L20" s="64"/>
      <c r="M20" s="2"/>
      <c r="N20" s="2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1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334"/>
      <c r="N21" s="2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9"/>
      <c r="L22" s="70"/>
      <c r="M22" s="6"/>
      <c r="N22" s="2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71"/>
      <c r="B23" s="72"/>
      <c r="C23" s="64"/>
      <c r="D23" s="64"/>
      <c r="E23" s="64"/>
      <c r="F23" s="64"/>
      <c r="G23" s="64"/>
      <c r="H23" s="64"/>
      <c r="I23" s="64"/>
      <c r="J23" s="73"/>
      <c r="K23" s="74"/>
      <c r="L23" s="75"/>
      <c r="M23" s="6"/>
      <c r="N23" s="2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76" t="s">
        <v>140</v>
      </c>
      <c r="B24" s="76" t="s">
        <v>141</v>
      </c>
      <c r="C24" s="77"/>
      <c r="D24" s="66"/>
      <c r="E24" s="66"/>
      <c r="F24" s="66"/>
      <c r="G24" s="66"/>
      <c r="H24" s="66"/>
      <c r="I24" s="93"/>
      <c r="J24" s="79" t="s">
        <v>11</v>
      </c>
      <c r="K24" s="80">
        <f>SUM(J4:J17)</f>
        <v>47774</v>
      </c>
      <c r="L24" s="75"/>
      <c r="M24" s="6"/>
      <c r="N24" s="2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1">
        <v>14</v>
      </c>
      <c r="B25" s="82">
        <f>SUM(C4:C17)</f>
        <v>57</v>
      </c>
      <c r="C25" s="83" t="s">
        <v>142</v>
      </c>
      <c r="D25" s="68"/>
      <c r="E25" s="68"/>
      <c r="F25" s="68"/>
      <c r="G25" s="68"/>
      <c r="H25" s="68"/>
      <c r="I25" s="68"/>
      <c r="J25" s="68"/>
      <c r="K25" s="84"/>
      <c r="L25" s="85"/>
      <c r="M25" s="6"/>
      <c r="N25" s="2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86"/>
      <c r="B26" s="87"/>
      <c r="C26" s="64"/>
      <c r="D26" s="64"/>
      <c r="E26" s="64"/>
      <c r="F26" s="72"/>
      <c r="G26" s="72"/>
      <c r="H26" s="64"/>
      <c r="I26" s="64"/>
      <c r="J26" s="64"/>
      <c r="K26" s="73"/>
      <c r="L26" s="73"/>
      <c r="M26" s="2"/>
      <c r="N26" s="2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25">
      <c r="A27" s="88"/>
      <c r="B27" s="89"/>
      <c r="C27" s="89"/>
      <c r="D27" s="89"/>
      <c r="E27" s="90"/>
      <c r="F27" s="91" t="s">
        <v>140</v>
      </c>
      <c r="G27" s="91" t="s">
        <v>141</v>
      </c>
      <c r="H27" s="92"/>
      <c r="I27" s="66"/>
      <c r="J27" s="93"/>
      <c r="K27" s="451" t="s">
        <v>143</v>
      </c>
      <c r="L27" s="452"/>
      <c r="M27" s="6"/>
      <c r="N27" s="2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25">
      <c r="A28" s="88"/>
      <c r="B28" s="89"/>
      <c r="C28" s="89"/>
      <c r="D28" s="89"/>
      <c r="E28" s="90"/>
      <c r="F28" s="94">
        <f t="shared" ref="F28:G28" si="1">A25</f>
        <v>14</v>
      </c>
      <c r="G28" s="82">
        <f t="shared" si="1"/>
        <v>57</v>
      </c>
      <c r="H28" s="79" t="s">
        <v>144</v>
      </c>
      <c r="I28" s="96"/>
      <c r="J28" s="80">
        <f>K24</f>
        <v>47774</v>
      </c>
      <c r="K28" s="453">
        <v>80000</v>
      </c>
      <c r="L28" s="454"/>
      <c r="M28" s="6"/>
      <c r="N28" s="2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</sheetData>
  <mergeCells count="5">
    <mergeCell ref="B1:L1"/>
    <mergeCell ref="A2:A3"/>
    <mergeCell ref="B2:J2"/>
    <mergeCell ref="K27:L27"/>
    <mergeCell ref="K28:L28"/>
  </mergeCells>
  <pageMargins left="0.7" right="0.7" top="0.75" bottom="0.75" header="0" footer="0"/>
  <pageSetup orientation="portrait"/>
  <headerFooter>
    <oddFooter>&amp;C000000&amp;P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1"/>
  <sheetViews>
    <sheetView showGridLines="0" workbookViewId="0">
      <selection activeCell="J4" sqref="J4:J6"/>
    </sheetView>
  </sheetViews>
  <sheetFormatPr baseColWidth="10" defaultColWidth="12.625" defaultRowHeight="15" customHeight="1" x14ac:dyDescent="0.2"/>
  <cols>
    <col min="1" max="1" width="7.875" customWidth="1"/>
    <col min="2" max="2" width="14.375" customWidth="1"/>
    <col min="3" max="3" width="10.5" customWidth="1"/>
    <col min="4" max="4" width="51.5" customWidth="1"/>
    <col min="5" max="5" width="30.875" customWidth="1"/>
    <col min="6" max="6" width="19.875" customWidth="1"/>
    <col min="7" max="7" width="10.375" customWidth="1"/>
    <col min="8" max="8" width="17.875" customWidth="1"/>
    <col min="9" max="9" width="14.625" customWidth="1"/>
    <col min="10" max="10" width="20.875" customWidth="1"/>
    <col min="11" max="11" width="12.375" customWidth="1"/>
    <col min="12" max="12" width="13.375" customWidth="1"/>
    <col min="13" max="13" width="14.375" customWidth="1"/>
    <col min="14" max="14" width="10.8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1926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388">
        <v>1</v>
      </c>
      <c r="B4" s="389" t="s">
        <v>167</v>
      </c>
      <c r="C4" s="390">
        <v>4</v>
      </c>
      <c r="D4" s="391" t="s">
        <v>1927</v>
      </c>
      <c r="E4" s="391" t="s">
        <v>1928</v>
      </c>
      <c r="F4" s="391" t="s">
        <v>1929</v>
      </c>
      <c r="G4" s="392">
        <v>2021</v>
      </c>
      <c r="H4" s="393" t="s">
        <v>17</v>
      </c>
      <c r="I4" s="394">
        <v>948</v>
      </c>
      <c r="J4" s="394">
        <f t="shared" ref="J4:J6" si="0">I4*C4</f>
        <v>3792</v>
      </c>
      <c r="K4" s="18" t="s">
        <v>171</v>
      </c>
      <c r="L4" s="17"/>
      <c r="M4" s="6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388">
        <v>2</v>
      </c>
      <c r="B5" s="395" t="s">
        <v>1930</v>
      </c>
      <c r="C5" s="390">
        <v>5</v>
      </c>
      <c r="D5" s="391" t="s">
        <v>1931</v>
      </c>
      <c r="E5" s="391" t="s">
        <v>1932</v>
      </c>
      <c r="F5" s="396"/>
      <c r="G5" s="392">
        <v>2012</v>
      </c>
      <c r="H5" s="393" t="s">
        <v>17</v>
      </c>
      <c r="I5" s="397">
        <v>515</v>
      </c>
      <c r="J5" s="394">
        <f t="shared" si="0"/>
        <v>2575</v>
      </c>
      <c r="K5" s="18" t="s">
        <v>22</v>
      </c>
      <c r="L5" s="17"/>
      <c r="M5" s="6"/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388">
        <v>3</v>
      </c>
      <c r="B6" s="395" t="s">
        <v>1933</v>
      </c>
      <c r="C6" s="390">
        <v>5</v>
      </c>
      <c r="D6" s="391" t="s">
        <v>1934</v>
      </c>
      <c r="E6" s="391" t="s">
        <v>1935</v>
      </c>
      <c r="F6" s="391" t="s">
        <v>1936</v>
      </c>
      <c r="G6" s="392">
        <v>2022</v>
      </c>
      <c r="H6" s="393" t="s">
        <v>17</v>
      </c>
      <c r="I6" s="397">
        <v>562</v>
      </c>
      <c r="J6" s="394">
        <f t="shared" si="0"/>
        <v>2810</v>
      </c>
      <c r="K6" s="18" t="s">
        <v>22</v>
      </c>
      <c r="L6" s="17"/>
      <c r="M6" s="6"/>
      <c r="N6" s="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398"/>
      <c r="B7" s="396"/>
      <c r="C7" s="390"/>
      <c r="D7" s="396"/>
      <c r="E7" s="396"/>
      <c r="F7" s="396"/>
      <c r="G7" s="396"/>
      <c r="H7" s="396"/>
      <c r="I7" s="399"/>
      <c r="J7" s="397"/>
      <c r="K7" s="390"/>
      <c r="L7" s="17"/>
      <c r="M7" s="6"/>
      <c r="N7" s="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400"/>
      <c r="B8" s="401"/>
      <c r="C8" s="402"/>
      <c r="D8" s="56"/>
      <c r="E8" s="56"/>
      <c r="F8" s="56"/>
      <c r="G8" s="58"/>
      <c r="H8" s="56"/>
      <c r="I8" s="56"/>
      <c r="J8" s="59"/>
      <c r="K8" s="60"/>
      <c r="L8" s="61"/>
      <c r="M8" s="6"/>
      <c r="N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62"/>
      <c r="B9" s="63"/>
      <c r="C9" s="63"/>
      <c r="D9" s="64"/>
      <c r="E9" s="64"/>
      <c r="F9" s="64"/>
      <c r="G9" s="64"/>
      <c r="H9" s="64"/>
      <c r="I9" s="64"/>
      <c r="J9" s="64"/>
      <c r="K9" s="65"/>
      <c r="L9" s="64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1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2"/>
      <c r="N10" s="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67"/>
      <c r="B11" s="68"/>
      <c r="C11" s="68"/>
      <c r="D11" s="68"/>
      <c r="E11" s="68"/>
      <c r="F11" s="68"/>
      <c r="G11" s="68"/>
      <c r="H11" s="68"/>
      <c r="I11" s="68"/>
      <c r="J11" s="68"/>
      <c r="K11" s="69"/>
      <c r="L11" s="70"/>
      <c r="M11" s="6"/>
      <c r="N11" s="2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71"/>
      <c r="B12" s="72"/>
      <c r="C12" s="64"/>
      <c r="D12" s="64"/>
      <c r="E12" s="64"/>
      <c r="F12" s="64"/>
      <c r="G12" s="64"/>
      <c r="H12" s="64"/>
      <c r="I12" s="64"/>
      <c r="J12" s="73"/>
      <c r="K12" s="74"/>
      <c r="L12" s="75"/>
      <c r="M12" s="6"/>
      <c r="N12" s="2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1" customHeight="1" x14ac:dyDescent="0.25">
      <c r="A13" s="76" t="s">
        <v>140</v>
      </c>
      <c r="B13" s="76" t="s">
        <v>141</v>
      </c>
      <c r="C13" s="77"/>
      <c r="D13" s="66"/>
      <c r="E13" s="66"/>
      <c r="F13" s="66"/>
      <c r="G13" s="66"/>
      <c r="H13" s="66"/>
      <c r="I13" s="93"/>
      <c r="J13" s="79" t="s">
        <v>11</v>
      </c>
      <c r="K13" s="80">
        <f>SUM(J4:J7)</f>
        <v>9177</v>
      </c>
      <c r="L13" s="75"/>
      <c r="M13" s="6"/>
      <c r="N13" s="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5">
      <c r="A14" s="81">
        <v>3</v>
      </c>
      <c r="B14" s="82">
        <f>SUM(C4:C7)</f>
        <v>14</v>
      </c>
      <c r="C14" s="83" t="s">
        <v>142</v>
      </c>
      <c r="D14" s="68"/>
      <c r="E14" s="68"/>
      <c r="F14" s="68"/>
      <c r="G14" s="68"/>
      <c r="H14" s="68"/>
      <c r="I14" s="68"/>
      <c r="J14" s="68"/>
      <c r="K14" s="84"/>
      <c r="L14" s="85"/>
      <c r="M14" s="6"/>
      <c r="N14" s="2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86"/>
      <c r="B15" s="87"/>
      <c r="C15" s="64"/>
      <c r="D15" s="64"/>
      <c r="E15" s="64"/>
      <c r="F15" s="72"/>
      <c r="G15" s="72"/>
      <c r="H15" s="64"/>
      <c r="I15" s="64"/>
      <c r="J15" s="64"/>
      <c r="K15" s="73"/>
      <c r="L15" s="73"/>
      <c r="M15" s="275"/>
      <c r="N15" s="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88"/>
      <c r="B16" s="89"/>
      <c r="C16" s="89"/>
      <c r="D16" s="89"/>
      <c r="E16" s="90"/>
      <c r="F16" s="91" t="s">
        <v>140</v>
      </c>
      <c r="G16" s="91" t="s">
        <v>141</v>
      </c>
      <c r="H16" s="92"/>
      <c r="I16" s="66"/>
      <c r="J16" s="93"/>
      <c r="K16" s="451" t="s">
        <v>143</v>
      </c>
      <c r="L16" s="452"/>
      <c r="M16" s="403"/>
      <c r="N16" s="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88"/>
      <c r="B17" s="89"/>
      <c r="C17" s="89"/>
      <c r="D17" s="89"/>
      <c r="E17" s="90"/>
      <c r="F17" s="94">
        <v>3</v>
      </c>
      <c r="G17" s="82">
        <f>B14</f>
        <v>14</v>
      </c>
      <c r="H17" s="79" t="s">
        <v>144</v>
      </c>
      <c r="I17" s="96"/>
      <c r="J17" s="80">
        <f>K13</f>
        <v>9177</v>
      </c>
      <c r="K17" s="453">
        <v>60000</v>
      </c>
      <c r="L17" s="454"/>
      <c r="M17" s="403"/>
      <c r="N17" s="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97"/>
      <c r="B18" s="2"/>
      <c r="C18" s="2"/>
      <c r="D18" s="2"/>
      <c r="E18" s="2"/>
      <c r="F18" s="191"/>
      <c r="G18" s="191"/>
      <c r="H18" s="119"/>
      <c r="I18" s="119"/>
      <c r="J18" s="119"/>
      <c r="K18" s="119"/>
      <c r="L18" s="119"/>
      <c r="M18" s="126"/>
      <c r="N18" s="2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</sheetData>
  <mergeCells count="5">
    <mergeCell ref="B1:L1"/>
    <mergeCell ref="A2:A3"/>
    <mergeCell ref="B2:J2"/>
    <mergeCell ref="K16:L16"/>
    <mergeCell ref="K17:L17"/>
  </mergeCells>
  <pageMargins left="0.7" right="0.7" top="0.75" bottom="0.75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4"/>
  <sheetViews>
    <sheetView showGridLines="0" topLeftCell="D1" workbookViewId="0">
      <selection activeCell="K18" sqref="K18"/>
    </sheetView>
  </sheetViews>
  <sheetFormatPr baseColWidth="10" defaultColWidth="12.625" defaultRowHeight="15" customHeight="1" x14ac:dyDescent="0.2"/>
  <cols>
    <col min="1" max="1" width="7.625" customWidth="1"/>
    <col min="2" max="2" width="25.5" customWidth="1"/>
    <col min="3" max="3" width="11.375" customWidth="1"/>
    <col min="4" max="4" width="66.375" customWidth="1"/>
    <col min="5" max="5" width="23" customWidth="1"/>
    <col min="6" max="6" width="16" customWidth="1"/>
    <col min="7" max="7" width="9.375" customWidth="1"/>
    <col min="8" max="8" width="17.875" customWidth="1"/>
    <col min="9" max="9" width="19.375" customWidth="1"/>
    <col min="10" max="10" width="16.5" customWidth="1"/>
    <col min="11" max="11" width="21.75" customWidth="1"/>
    <col min="12" max="26" width="9.375" customWidth="1"/>
  </cols>
  <sheetData>
    <row r="1" spans="1:26" ht="27.75" customHeight="1" x14ac:dyDescent="0.4">
      <c r="A1" s="97"/>
      <c r="B1" s="455" t="s">
        <v>0</v>
      </c>
      <c r="C1" s="456"/>
      <c r="D1" s="456"/>
      <c r="E1" s="456"/>
      <c r="F1" s="456"/>
      <c r="G1" s="456"/>
      <c r="H1" s="456"/>
      <c r="I1" s="456"/>
      <c r="J1" s="456"/>
      <c r="K1" s="45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98"/>
      <c r="B2" s="99"/>
      <c r="C2" s="100"/>
      <c r="D2" s="99"/>
      <c r="E2" s="99"/>
      <c r="F2" s="99"/>
      <c r="G2" s="101"/>
      <c r="H2" s="102"/>
      <c r="I2" s="103"/>
      <c r="J2" s="103"/>
      <c r="K2" s="99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ht="33" customHeight="1" x14ac:dyDescent="0.4">
      <c r="A3" s="446" t="s">
        <v>1</v>
      </c>
      <c r="B3" s="448" t="s">
        <v>145</v>
      </c>
      <c r="C3" s="449"/>
      <c r="D3" s="449"/>
      <c r="E3" s="449"/>
      <c r="F3" s="449"/>
      <c r="G3" s="449"/>
      <c r="H3" s="449"/>
      <c r="I3" s="449"/>
      <c r="J3" s="450"/>
      <c r="K3" s="4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">
      <c r="A4" s="447"/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6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">
      <c r="A5" s="9">
        <v>1</v>
      </c>
      <c r="B5" s="27" t="s">
        <v>19</v>
      </c>
      <c r="C5" s="11">
        <v>3</v>
      </c>
      <c r="D5" s="12" t="s">
        <v>146</v>
      </c>
      <c r="E5" s="12" t="s">
        <v>147</v>
      </c>
      <c r="F5" s="12" t="s">
        <v>148</v>
      </c>
      <c r="G5" s="24" t="s">
        <v>149</v>
      </c>
      <c r="H5" s="27" t="s">
        <v>150</v>
      </c>
      <c r="I5" s="15">
        <v>906</v>
      </c>
      <c r="J5" s="15">
        <f t="shared" ref="J5:J9" si="0">I5*C5</f>
        <v>2718</v>
      </c>
      <c r="K5" s="105" t="s">
        <v>22</v>
      </c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">
      <c r="A6" s="9">
        <v>2</v>
      </c>
      <c r="B6" s="27" t="s">
        <v>13</v>
      </c>
      <c r="C6" s="11">
        <v>5</v>
      </c>
      <c r="D6" s="12" t="s">
        <v>151</v>
      </c>
      <c r="E6" s="12" t="s">
        <v>152</v>
      </c>
      <c r="F6" s="12" t="s">
        <v>153</v>
      </c>
      <c r="G6" s="13">
        <v>2019</v>
      </c>
      <c r="H6" s="27" t="s">
        <v>17</v>
      </c>
      <c r="I6" s="15">
        <v>396</v>
      </c>
      <c r="J6" s="15">
        <f t="shared" si="0"/>
        <v>1980</v>
      </c>
      <c r="K6" s="106" t="s">
        <v>18</v>
      </c>
      <c r="L6" s="107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7.25" customHeight="1" x14ac:dyDescent="0.25">
      <c r="A7" s="9">
        <v>3</v>
      </c>
      <c r="B7" s="46" t="s">
        <v>19</v>
      </c>
      <c r="C7" s="108">
        <v>3</v>
      </c>
      <c r="D7" s="109" t="s">
        <v>154</v>
      </c>
      <c r="E7" s="109" t="s">
        <v>155</v>
      </c>
      <c r="F7" s="109" t="s">
        <v>156</v>
      </c>
      <c r="G7" s="110">
        <v>2019</v>
      </c>
      <c r="H7" s="111" t="s">
        <v>17</v>
      </c>
      <c r="I7" s="112">
        <v>307</v>
      </c>
      <c r="J7" s="15">
        <f t="shared" si="0"/>
        <v>921</v>
      </c>
      <c r="K7" s="105" t="s">
        <v>22</v>
      </c>
      <c r="L7" s="107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7.25" customHeight="1" x14ac:dyDescent="0.25">
      <c r="A8" s="9">
        <v>4</v>
      </c>
      <c r="B8" s="46" t="s">
        <v>19</v>
      </c>
      <c r="C8" s="113">
        <v>3</v>
      </c>
      <c r="D8" s="114" t="s">
        <v>157</v>
      </c>
      <c r="E8" s="114" t="s">
        <v>158</v>
      </c>
      <c r="F8" s="114" t="s">
        <v>159</v>
      </c>
      <c r="G8" s="115">
        <v>2018</v>
      </c>
      <c r="H8" s="116" t="s">
        <v>17</v>
      </c>
      <c r="I8" s="45">
        <v>267</v>
      </c>
      <c r="J8" s="15">
        <f t="shared" si="0"/>
        <v>801</v>
      </c>
      <c r="K8" s="105" t="s">
        <v>22</v>
      </c>
      <c r="L8" s="107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7.25" customHeight="1" x14ac:dyDescent="0.25">
      <c r="A9" s="9">
        <v>5</v>
      </c>
      <c r="B9" s="46" t="s">
        <v>19</v>
      </c>
      <c r="C9" s="113">
        <v>3</v>
      </c>
      <c r="D9" s="114" t="s">
        <v>160</v>
      </c>
      <c r="E9" s="114" t="s">
        <v>161</v>
      </c>
      <c r="F9" s="114" t="s">
        <v>162</v>
      </c>
      <c r="G9" s="115">
        <v>2020</v>
      </c>
      <c r="H9" s="116" t="s">
        <v>150</v>
      </c>
      <c r="I9" s="45">
        <v>498</v>
      </c>
      <c r="J9" s="15">
        <f t="shared" si="0"/>
        <v>1494</v>
      </c>
      <c r="K9" s="105" t="s">
        <v>22</v>
      </c>
      <c r="L9" s="107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 x14ac:dyDescent="0.2">
      <c r="A10" s="47"/>
      <c r="B10" s="27"/>
      <c r="C10" s="11"/>
      <c r="D10" s="12"/>
      <c r="E10" s="12"/>
      <c r="F10" s="12"/>
      <c r="G10" s="20"/>
      <c r="H10" s="27"/>
      <c r="I10" s="23"/>
      <c r="J10" s="23"/>
      <c r="K10" s="106"/>
      <c r="L10" s="107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 x14ac:dyDescent="0.2">
      <c r="A11" s="47"/>
      <c r="B11" s="27"/>
      <c r="C11" s="11"/>
      <c r="D11" s="12"/>
      <c r="E11" s="12"/>
      <c r="F11" s="12"/>
      <c r="G11" s="20"/>
      <c r="H11" s="27"/>
      <c r="I11" s="23"/>
      <c r="J11" s="23"/>
      <c r="K11" s="117"/>
      <c r="L11" s="6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">
      <c r="A12" s="55"/>
      <c r="B12" s="56"/>
      <c r="C12" s="57"/>
      <c r="D12" s="56"/>
      <c r="E12" s="56"/>
      <c r="F12" s="56"/>
      <c r="G12" s="58"/>
      <c r="H12" s="56"/>
      <c r="I12" s="56"/>
      <c r="J12" s="59"/>
      <c r="K12" s="60"/>
      <c r="L12" s="6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118"/>
      <c r="B13" s="119"/>
      <c r="C13" s="119"/>
      <c r="D13" s="119"/>
      <c r="E13" s="119"/>
      <c r="F13" s="119"/>
      <c r="G13" s="119"/>
      <c r="H13" s="119"/>
      <c r="I13" s="120"/>
      <c r="J13" s="120"/>
      <c r="K13" s="11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98"/>
      <c r="B14" s="121"/>
      <c r="C14" s="121"/>
      <c r="D14" s="121"/>
      <c r="E14" s="121"/>
      <c r="F14" s="121"/>
      <c r="G14" s="121"/>
      <c r="H14" s="121"/>
      <c r="I14" s="103"/>
      <c r="J14" s="103"/>
      <c r="K14" s="12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">
      <c r="A15" s="67"/>
      <c r="B15" s="68"/>
      <c r="C15" s="68"/>
      <c r="D15" s="68"/>
      <c r="E15" s="68"/>
      <c r="F15" s="68"/>
      <c r="G15" s="68"/>
      <c r="H15" s="68"/>
      <c r="I15" s="68"/>
      <c r="J15" s="68"/>
      <c r="K15" s="69"/>
      <c r="L15" s="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">
      <c r="A16" s="71"/>
      <c r="B16" s="72"/>
      <c r="C16" s="64"/>
      <c r="D16" s="64"/>
      <c r="E16" s="64"/>
      <c r="F16" s="64"/>
      <c r="G16" s="64"/>
      <c r="H16" s="64"/>
      <c r="I16" s="64"/>
      <c r="J16" s="73"/>
      <c r="K16" s="74"/>
      <c r="L16" s="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76" t="s">
        <v>140</v>
      </c>
      <c r="B17" s="76" t="s">
        <v>141</v>
      </c>
      <c r="C17" s="77"/>
      <c r="D17" s="66"/>
      <c r="E17" s="66"/>
      <c r="F17" s="66"/>
      <c r="G17" s="66"/>
      <c r="H17" s="66"/>
      <c r="I17" s="93"/>
      <c r="J17" s="122" t="s">
        <v>11</v>
      </c>
      <c r="K17" s="123">
        <f>SUM(J5:J11)</f>
        <v>7914</v>
      </c>
      <c r="L17" s="6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25">
      <c r="A18" s="81">
        <v>5</v>
      </c>
      <c r="B18" s="82">
        <f>SUM(C5:C11)</f>
        <v>17</v>
      </c>
      <c r="C18" s="83" t="s">
        <v>142</v>
      </c>
      <c r="D18" s="68"/>
      <c r="E18" s="68"/>
      <c r="F18" s="68"/>
      <c r="G18" s="68"/>
      <c r="H18" s="68"/>
      <c r="I18" s="68"/>
      <c r="J18" s="68"/>
      <c r="K18" s="84"/>
      <c r="L18" s="6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2">
      <c r="A19" s="86"/>
      <c r="B19" s="87"/>
      <c r="C19" s="64"/>
      <c r="D19" s="64"/>
      <c r="E19" s="64"/>
      <c r="F19" s="72"/>
      <c r="G19" s="72"/>
      <c r="H19" s="64"/>
      <c r="I19" s="64"/>
      <c r="J19" s="64"/>
      <c r="K19" s="7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88"/>
      <c r="B20" s="89"/>
      <c r="C20" s="89"/>
      <c r="D20" s="89"/>
      <c r="E20" s="90"/>
      <c r="F20" s="91" t="s">
        <v>140</v>
      </c>
      <c r="G20" s="91" t="s">
        <v>141</v>
      </c>
      <c r="H20" s="92"/>
      <c r="I20" s="66"/>
      <c r="J20" s="93"/>
      <c r="K20" s="124" t="s">
        <v>143</v>
      </c>
      <c r="L20" s="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88"/>
      <c r="B21" s="89"/>
      <c r="C21" s="89"/>
      <c r="D21" s="89"/>
      <c r="E21" s="90"/>
      <c r="F21" s="94">
        <f t="shared" ref="F21:G21" si="1">A18</f>
        <v>5</v>
      </c>
      <c r="G21" s="82">
        <f t="shared" si="1"/>
        <v>17</v>
      </c>
      <c r="H21" s="79" t="s">
        <v>144</v>
      </c>
      <c r="I21" s="96"/>
      <c r="J21" s="80">
        <f>K17</f>
        <v>7914</v>
      </c>
      <c r="K21" s="125">
        <v>160000</v>
      </c>
      <c r="L21" s="6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97"/>
      <c r="B22" s="2"/>
      <c r="C22" s="2"/>
      <c r="D22" s="2"/>
      <c r="E22" s="2"/>
      <c r="F22" s="2"/>
      <c r="G22" s="2"/>
      <c r="H22" s="2"/>
      <c r="I22" s="126"/>
      <c r="J22" s="126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</sheetData>
  <mergeCells count="3">
    <mergeCell ref="B1:K1"/>
    <mergeCell ref="A3:A4"/>
    <mergeCell ref="B3:J3"/>
  </mergeCells>
  <pageMargins left="0.7" right="0.7" top="0.75" bottom="0.75" header="0" footer="0"/>
  <pageSetup orientation="portrait"/>
  <headerFooter>
    <oddFooter>&amp;C000000&amp;P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7"/>
  <sheetViews>
    <sheetView showGridLines="0" workbookViewId="0">
      <selection activeCell="K21" sqref="K21"/>
    </sheetView>
  </sheetViews>
  <sheetFormatPr baseColWidth="10" defaultColWidth="12.625" defaultRowHeight="15" customHeight="1" x14ac:dyDescent="0.2"/>
  <cols>
    <col min="1" max="1" width="7.125" customWidth="1"/>
    <col min="2" max="2" width="13.375" customWidth="1"/>
    <col min="3" max="3" width="14.5" customWidth="1"/>
    <col min="4" max="4" width="40.625" customWidth="1"/>
    <col min="5" max="5" width="27.125" customWidth="1"/>
    <col min="6" max="6" width="18.375" customWidth="1"/>
    <col min="7" max="7" width="10.875" customWidth="1"/>
    <col min="8" max="9" width="16.875" customWidth="1"/>
    <col min="10" max="10" width="17.125" customWidth="1"/>
    <col min="11" max="11" width="12.875" customWidth="1"/>
    <col min="12" max="12" width="17.375" customWidth="1"/>
    <col min="13" max="26" width="10.8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1937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1938</v>
      </c>
      <c r="C4" s="11">
        <v>2</v>
      </c>
      <c r="D4" s="12" t="s">
        <v>1939</v>
      </c>
      <c r="E4" s="12" t="s">
        <v>1940</v>
      </c>
      <c r="F4" s="12" t="s">
        <v>1941</v>
      </c>
      <c r="G4" s="13">
        <v>2008</v>
      </c>
      <c r="H4" s="10" t="s">
        <v>17</v>
      </c>
      <c r="I4" s="23">
        <v>577</v>
      </c>
      <c r="J4" s="23">
        <f t="shared" ref="J4:J13" si="0">I4*C4</f>
        <v>1154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12" t="s">
        <v>1942</v>
      </c>
      <c r="C5" s="11">
        <v>3</v>
      </c>
      <c r="D5" s="12" t="s">
        <v>1943</v>
      </c>
      <c r="E5" s="12" t="s">
        <v>1944</v>
      </c>
      <c r="F5" s="12" t="s">
        <v>1606</v>
      </c>
      <c r="G5" s="13">
        <v>2021</v>
      </c>
      <c r="H5" s="10" t="s">
        <v>17</v>
      </c>
      <c r="I5" s="23">
        <v>244</v>
      </c>
      <c r="J5" s="23">
        <f t="shared" si="0"/>
        <v>732</v>
      </c>
      <c r="K5" s="180" t="s">
        <v>18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1945</v>
      </c>
      <c r="C6" s="11">
        <v>3</v>
      </c>
      <c r="D6" s="12" t="s">
        <v>1946</v>
      </c>
      <c r="E6" s="12" t="s">
        <v>1947</v>
      </c>
      <c r="F6" s="12" t="s">
        <v>1948</v>
      </c>
      <c r="G6" s="13">
        <v>2020</v>
      </c>
      <c r="H6" s="10" t="s">
        <v>17</v>
      </c>
      <c r="I6" s="23">
        <v>645</v>
      </c>
      <c r="J6" s="23">
        <f t="shared" si="0"/>
        <v>1935</v>
      </c>
      <c r="K6" s="18" t="s">
        <v>22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2" t="s">
        <v>1949</v>
      </c>
      <c r="C7" s="11">
        <v>3</v>
      </c>
      <c r="D7" s="12" t="s">
        <v>1950</v>
      </c>
      <c r="E7" s="12" t="s">
        <v>1951</v>
      </c>
      <c r="F7" s="12" t="s">
        <v>1952</v>
      </c>
      <c r="G7" s="13">
        <v>2020</v>
      </c>
      <c r="H7" s="10" t="s">
        <v>17</v>
      </c>
      <c r="I7" s="23">
        <v>1808</v>
      </c>
      <c r="J7" s="23">
        <f t="shared" si="0"/>
        <v>5424</v>
      </c>
      <c r="K7" s="18" t="s">
        <v>22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12" t="s">
        <v>1953</v>
      </c>
      <c r="C8" s="11">
        <v>5</v>
      </c>
      <c r="D8" s="12" t="s">
        <v>1954</v>
      </c>
      <c r="E8" s="12" t="s">
        <v>1955</v>
      </c>
      <c r="F8" s="12" t="s">
        <v>61</v>
      </c>
      <c r="G8" s="24" t="s">
        <v>1956</v>
      </c>
      <c r="H8" s="10" t="s">
        <v>17</v>
      </c>
      <c r="I8" s="15">
        <v>288</v>
      </c>
      <c r="J8" s="23">
        <f t="shared" si="0"/>
        <v>1440</v>
      </c>
      <c r="K8" s="11" t="s">
        <v>18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12" t="s">
        <v>1957</v>
      </c>
      <c r="C9" s="11">
        <v>2</v>
      </c>
      <c r="D9" s="12" t="s">
        <v>1958</v>
      </c>
      <c r="E9" s="12" t="s">
        <v>1959</v>
      </c>
      <c r="F9" s="12" t="s">
        <v>166</v>
      </c>
      <c r="G9" s="24" t="s">
        <v>1960</v>
      </c>
      <c r="H9" s="10" t="s">
        <v>17</v>
      </c>
      <c r="I9" s="15">
        <v>609</v>
      </c>
      <c r="J9" s="23">
        <f t="shared" si="0"/>
        <v>1218</v>
      </c>
      <c r="K9" s="11" t="s">
        <v>18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32" t="s">
        <v>1961</v>
      </c>
      <c r="C10" s="11">
        <v>2</v>
      </c>
      <c r="D10" s="12" t="s">
        <v>1962</v>
      </c>
      <c r="E10" s="12" t="s">
        <v>1963</v>
      </c>
      <c r="F10" s="12" t="s">
        <v>107</v>
      </c>
      <c r="G10" s="13">
        <v>2021</v>
      </c>
      <c r="H10" s="10" t="s">
        <v>17</v>
      </c>
      <c r="I10" s="15">
        <v>1108</v>
      </c>
      <c r="J10" s="23">
        <f t="shared" si="0"/>
        <v>2216</v>
      </c>
      <c r="K10" s="18" t="s">
        <v>171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32" t="s">
        <v>1964</v>
      </c>
      <c r="C11" s="11">
        <v>2</v>
      </c>
      <c r="D11" s="12" t="s">
        <v>1965</v>
      </c>
      <c r="E11" s="12" t="s">
        <v>1966</v>
      </c>
      <c r="F11" s="12" t="s">
        <v>159</v>
      </c>
      <c r="G11" s="13">
        <v>2017</v>
      </c>
      <c r="H11" s="10" t="s">
        <v>17</v>
      </c>
      <c r="I11" s="15">
        <v>164</v>
      </c>
      <c r="J11" s="23">
        <f t="shared" si="0"/>
        <v>328</v>
      </c>
      <c r="K11" s="180" t="s">
        <v>18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32" t="s">
        <v>1967</v>
      </c>
      <c r="C12" s="11">
        <v>3</v>
      </c>
      <c r="D12" s="12" t="s">
        <v>1968</v>
      </c>
      <c r="E12" s="12" t="s">
        <v>1969</v>
      </c>
      <c r="F12" s="12" t="s">
        <v>1129</v>
      </c>
      <c r="G12" s="13">
        <v>2023</v>
      </c>
      <c r="H12" s="10" t="s">
        <v>17</v>
      </c>
      <c r="I12" s="15">
        <v>208</v>
      </c>
      <c r="J12" s="23">
        <f t="shared" si="0"/>
        <v>624</v>
      </c>
      <c r="K12" s="180" t="s">
        <v>18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32" t="s">
        <v>1970</v>
      </c>
      <c r="C13" s="11">
        <v>5</v>
      </c>
      <c r="D13" s="12" t="s">
        <v>1971</v>
      </c>
      <c r="E13" s="12" t="s">
        <v>1972</v>
      </c>
      <c r="F13" s="12" t="s">
        <v>61</v>
      </c>
      <c r="G13" s="13">
        <v>2022</v>
      </c>
      <c r="H13" s="10" t="s">
        <v>17</v>
      </c>
      <c r="I13" s="15">
        <v>634</v>
      </c>
      <c r="J13" s="23">
        <f t="shared" si="0"/>
        <v>3170</v>
      </c>
      <c r="K13" s="11" t="s">
        <v>18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340"/>
      <c r="B14" s="20"/>
      <c r="C14" s="11"/>
      <c r="D14" s="20"/>
      <c r="E14" s="20"/>
      <c r="F14" s="20"/>
      <c r="G14" s="20"/>
      <c r="H14" s="20"/>
      <c r="I14" s="21"/>
      <c r="J14" s="23"/>
      <c r="K14" s="11"/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340"/>
      <c r="B15" s="20"/>
      <c r="C15" s="11"/>
      <c r="D15" s="20"/>
      <c r="E15" s="20"/>
      <c r="F15" s="20"/>
      <c r="G15" s="20"/>
      <c r="H15" s="20"/>
      <c r="I15" s="21"/>
      <c r="J15" s="23"/>
      <c r="K15" s="11"/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55"/>
      <c r="B16" s="56"/>
      <c r="C16" s="57"/>
      <c r="D16" s="56"/>
      <c r="E16" s="56"/>
      <c r="F16" s="56"/>
      <c r="G16" s="58"/>
      <c r="H16" s="56"/>
      <c r="I16" s="56"/>
      <c r="J16" s="59"/>
      <c r="K16" s="60"/>
      <c r="L16" s="6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62"/>
      <c r="B17" s="63"/>
      <c r="C17" s="63"/>
      <c r="D17" s="64"/>
      <c r="E17" s="64"/>
      <c r="F17" s="64"/>
      <c r="G17" s="64"/>
      <c r="H17" s="64"/>
      <c r="I17" s="64"/>
      <c r="J17" s="64"/>
      <c r="K17" s="65"/>
      <c r="L17" s="6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9"/>
      <c r="L19" s="70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71"/>
      <c r="B20" s="72"/>
      <c r="C20" s="64"/>
      <c r="D20" s="64"/>
      <c r="E20" s="64"/>
      <c r="F20" s="64"/>
      <c r="G20" s="64"/>
      <c r="H20" s="64"/>
      <c r="I20" s="64"/>
      <c r="J20" s="73"/>
      <c r="K20" s="74"/>
      <c r="L20" s="7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8.75" customHeight="1" x14ac:dyDescent="0.25">
      <c r="A21" s="76" t="s">
        <v>140</v>
      </c>
      <c r="B21" s="76" t="s">
        <v>141</v>
      </c>
      <c r="C21" s="77"/>
      <c r="D21" s="66"/>
      <c r="E21" s="66"/>
      <c r="F21" s="66"/>
      <c r="G21" s="66"/>
      <c r="H21" s="66"/>
      <c r="I21" s="93"/>
      <c r="J21" s="79" t="s">
        <v>11</v>
      </c>
      <c r="K21" s="80">
        <f>SUM(J4:J13)</f>
        <v>18241</v>
      </c>
      <c r="L21" s="75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25">
      <c r="A22" s="81">
        <v>10</v>
      </c>
      <c r="B22" s="82">
        <f>SUM(C4:C13)</f>
        <v>30</v>
      </c>
      <c r="C22" s="83" t="s">
        <v>142</v>
      </c>
      <c r="D22" s="68"/>
      <c r="E22" s="68"/>
      <c r="F22" s="68"/>
      <c r="G22" s="68"/>
      <c r="H22" s="68"/>
      <c r="I22" s="68"/>
      <c r="J22" s="68"/>
      <c r="K22" s="84"/>
      <c r="L22" s="8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6"/>
      <c r="B23" s="87"/>
      <c r="C23" s="64"/>
      <c r="D23" s="64"/>
      <c r="E23" s="64"/>
      <c r="F23" s="72"/>
      <c r="G23" s="72"/>
      <c r="H23" s="64"/>
      <c r="I23" s="64"/>
      <c r="J23" s="64"/>
      <c r="K23" s="73"/>
      <c r="L23" s="7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88"/>
      <c r="B24" s="89"/>
      <c r="C24" s="89"/>
      <c r="D24" s="89"/>
      <c r="E24" s="90"/>
      <c r="F24" s="91" t="s">
        <v>140</v>
      </c>
      <c r="G24" s="91" t="s">
        <v>141</v>
      </c>
      <c r="H24" s="92"/>
      <c r="I24" s="66"/>
      <c r="J24" s="93"/>
      <c r="K24" s="451" t="s">
        <v>143</v>
      </c>
      <c r="L24" s="45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8"/>
      <c r="B25" s="89"/>
      <c r="C25" s="89"/>
      <c r="D25" s="89"/>
      <c r="E25" s="90"/>
      <c r="F25" s="94">
        <v>10</v>
      </c>
      <c r="G25" s="82">
        <f>B22</f>
        <v>30</v>
      </c>
      <c r="H25" s="79" t="s">
        <v>144</v>
      </c>
      <c r="I25" s="96"/>
      <c r="J25" s="80">
        <f>K21</f>
        <v>18241</v>
      </c>
      <c r="K25" s="453">
        <v>30000</v>
      </c>
      <c r="L25" s="4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">
      <c r="A26" s="97"/>
      <c r="B26" s="2"/>
      <c r="C26" s="2"/>
      <c r="D26" s="2"/>
      <c r="E26" s="2"/>
      <c r="F26" s="191"/>
      <c r="G26" s="191"/>
      <c r="H26" s="119"/>
      <c r="I26" s="119"/>
      <c r="J26" s="119"/>
      <c r="K26" s="119"/>
      <c r="L26" s="119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</sheetData>
  <mergeCells count="5">
    <mergeCell ref="B1:L1"/>
    <mergeCell ref="A2:A3"/>
    <mergeCell ref="B2:J2"/>
    <mergeCell ref="K24:L24"/>
    <mergeCell ref="K25:L25"/>
  </mergeCells>
  <pageMargins left="0.7" right="0.7" top="0.75" bottom="0.75" header="0" footer="0"/>
  <pageSetup orientation="portrait"/>
  <headerFooter>
    <oddFooter>&amp;C000000&amp;P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showGridLines="0" workbookViewId="0">
      <selection activeCell="J31" sqref="J31"/>
    </sheetView>
  </sheetViews>
  <sheetFormatPr baseColWidth="10" defaultColWidth="12.625" defaultRowHeight="15" customHeight="1" x14ac:dyDescent="0.2"/>
  <cols>
    <col min="1" max="1" width="6.5" customWidth="1"/>
    <col min="2" max="2" width="15.5" customWidth="1"/>
    <col min="3" max="3" width="10.875" customWidth="1"/>
    <col min="4" max="4" width="30.875" customWidth="1"/>
    <col min="5" max="5" width="33.375" customWidth="1"/>
    <col min="6" max="6" width="22.5" customWidth="1"/>
    <col min="7" max="7" width="17.375" customWidth="1"/>
    <col min="8" max="8" width="18.625" customWidth="1"/>
    <col min="9" max="9" width="18.5" customWidth="1"/>
    <col min="10" max="10" width="15.875" customWidth="1"/>
    <col min="11" max="11" width="13.375" customWidth="1"/>
    <col min="12" max="26" width="10.8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1973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404">
        <v>1</v>
      </c>
      <c r="B4" s="32" t="s">
        <v>1974</v>
      </c>
      <c r="C4" s="11">
        <v>3</v>
      </c>
      <c r="D4" s="12" t="s">
        <v>1975</v>
      </c>
      <c r="E4" s="12" t="s">
        <v>1976</v>
      </c>
      <c r="F4" s="12" t="s">
        <v>16</v>
      </c>
      <c r="G4" s="20">
        <v>2022</v>
      </c>
      <c r="H4" s="10" t="s">
        <v>17</v>
      </c>
      <c r="I4" s="23">
        <v>606</v>
      </c>
      <c r="J4" s="23">
        <f t="shared" ref="J4:J15" si="0">I4*C4</f>
        <v>1818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404">
        <v>2</v>
      </c>
      <c r="B5" s="32" t="s">
        <v>1977</v>
      </c>
      <c r="C5" s="11">
        <v>3</v>
      </c>
      <c r="D5" s="12" t="s">
        <v>1978</v>
      </c>
      <c r="E5" s="12" t="s">
        <v>1979</v>
      </c>
      <c r="F5" s="12" t="s">
        <v>16</v>
      </c>
      <c r="G5" s="20">
        <v>2022</v>
      </c>
      <c r="H5" s="10" t="s">
        <v>17</v>
      </c>
      <c r="I5" s="23">
        <v>703</v>
      </c>
      <c r="J5" s="23">
        <f t="shared" si="0"/>
        <v>2109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404">
        <v>3</v>
      </c>
      <c r="B6" s="32" t="s">
        <v>1980</v>
      </c>
      <c r="C6" s="11">
        <v>3</v>
      </c>
      <c r="D6" s="12" t="s">
        <v>1981</v>
      </c>
      <c r="E6" s="12" t="s">
        <v>1982</v>
      </c>
      <c r="F6" s="12" t="s">
        <v>16</v>
      </c>
      <c r="G6" s="20">
        <v>2022</v>
      </c>
      <c r="H6" s="10" t="s">
        <v>17</v>
      </c>
      <c r="I6" s="15">
        <v>251</v>
      </c>
      <c r="J6" s="23">
        <f t="shared" si="0"/>
        <v>753</v>
      </c>
      <c r="K6" s="132" t="s">
        <v>18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404">
        <v>4</v>
      </c>
      <c r="B7" s="32" t="s">
        <v>1983</v>
      </c>
      <c r="C7" s="11">
        <v>3</v>
      </c>
      <c r="D7" s="12" t="s">
        <v>1984</v>
      </c>
      <c r="E7" s="12" t="s">
        <v>1985</v>
      </c>
      <c r="F7" s="12" t="s">
        <v>16</v>
      </c>
      <c r="G7" s="20">
        <v>2022</v>
      </c>
      <c r="H7" s="10" t="s">
        <v>17</v>
      </c>
      <c r="I7" s="23">
        <v>290</v>
      </c>
      <c r="J7" s="23">
        <f t="shared" si="0"/>
        <v>870</v>
      </c>
      <c r="K7" s="18" t="s">
        <v>22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404">
        <v>5</v>
      </c>
      <c r="B8" s="32" t="s">
        <v>1986</v>
      </c>
      <c r="C8" s="11">
        <v>3</v>
      </c>
      <c r="D8" s="12" t="s">
        <v>1987</v>
      </c>
      <c r="E8" s="12" t="s">
        <v>1988</v>
      </c>
      <c r="F8" s="12" t="s">
        <v>16</v>
      </c>
      <c r="G8" s="20">
        <v>2022</v>
      </c>
      <c r="H8" s="10" t="s">
        <v>17</v>
      </c>
      <c r="I8" s="23">
        <v>774</v>
      </c>
      <c r="J8" s="23">
        <f t="shared" si="0"/>
        <v>2322</v>
      </c>
      <c r="K8" s="18" t="s">
        <v>22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404">
        <v>6</v>
      </c>
      <c r="B9" s="32" t="s">
        <v>1989</v>
      </c>
      <c r="C9" s="11">
        <v>3</v>
      </c>
      <c r="D9" s="12" t="s">
        <v>1990</v>
      </c>
      <c r="E9" s="12" t="s">
        <v>1991</v>
      </c>
      <c r="F9" s="12" t="s">
        <v>16</v>
      </c>
      <c r="G9" s="20">
        <v>2022</v>
      </c>
      <c r="H9" s="10" t="s">
        <v>17</v>
      </c>
      <c r="I9" s="23">
        <v>422</v>
      </c>
      <c r="J9" s="23">
        <f t="shared" si="0"/>
        <v>1266</v>
      </c>
      <c r="K9" s="18" t="s">
        <v>22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404">
        <v>7</v>
      </c>
      <c r="B10" s="32" t="s">
        <v>1992</v>
      </c>
      <c r="C10" s="11">
        <v>3</v>
      </c>
      <c r="D10" s="12" t="s">
        <v>1993</v>
      </c>
      <c r="E10" s="12" t="s">
        <v>1994</v>
      </c>
      <c r="F10" s="12" t="s">
        <v>16</v>
      </c>
      <c r="G10" s="20">
        <v>2022</v>
      </c>
      <c r="H10" s="10" t="s">
        <v>17</v>
      </c>
      <c r="I10" s="23">
        <v>1205</v>
      </c>
      <c r="J10" s="23">
        <f t="shared" si="0"/>
        <v>3615</v>
      </c>
      <c r="K10" s="18" t="s">
        <v>22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404">
        <v>8</v>
      </c>
      <c r="B11" s="32" t="s">
        <v>1995</v>
      </c>
      <c r="C11" s="11">
        <v>3</v>
      </c>
      <c r="D11" s="12" t="s">
        <v>1996</v>
      </c>
      <c r="E11" s="12" t="s">
        <v>1997</v>
      </c>
      <c r="F11" s="12" t="s">
        <v>16</v>
      </c>
      <c r="G11" s="20">
        <v>2022</v>
      </c>
      <c r="H11" s="10" t="s">
        <v>17</v>
      </c>
      <c r="I11" s="23">
        <v>703</v>
      </c>
      <c r="J11" s="23">
        <f t="shared" si="0"/>
        <v>2109</v>
      </c>
      <c r="K11" s="18" t="s">
        <v>22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404">
        <v>9</v>
      </c>
      <c r="B12" s="32" t="s">
        <v>1998</v>
      </c>
      <c r="C12" s="11">
        <v>3</v>
      </c>
      <c r="D12" s="12" t="s">
        <v>1999</v>
      </c>
      <c r="E12" s="12" t="s">
        <v>2000</v>
      </c>
      <c r="F12" s="12" t="s">
        <v>16</v>
      </c>
      <c r="G12" s="20">
        <v>2022</v>
      </c>
      <c r="H12" s="10" t="s">
        <v>17</v>
      </c>
      <c r="I12" s="15">
        <v>230</v>
      </c>
      <c r="J12" s="23">
        <f t="shared" si="0"/>
        <v>690</v>
      </c>
      <c r="K12" s="180" t="s">
        <v>18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404">
        <v>10</v>
      </c>
      <c r="B13" s="32" t="s">
        <v>2001</v>
      </c>
      <c r="C13" s="11">
        <v>3</v>
      </c>
      <c r="D13" s="12" t="s">
        <v>2002</v>
      </c>
      <c r="E13" s="12" t="s">
        <v>2003</v>
      </c>
      <c r="F13" s="12" t="s">
        <v>16</v>
      </c>
      <c r="G13" s="20">
        <v>2022</v>
      </c>
      <c r="H13" s="10" t="s">
        <v>17</v>
      </c>
      <c r="I13" s="15">
        <v>195</v>
      </c>
      <c r="J13" s="23">
        <f t="shared" si="0"/>
        <v>585</v>
      </c>
      <c r="K13" s="180" t="s">
        <v>18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404">
        <v>11</v>
      </c>
      <c r="B14" s="32" t="s">
        <v>2004</v>
      </c>
      <c r="C14" s="11">
        <v>3</v>
      </c>
      <c r="D14" s="12" t="s">
        <v>2005</v>
      </c>
      <c r="E14" s="12" t="s">
        <v>2006</v>
      </c>
      <c r="F14" s="12" t="s">
        <v>2007</v>
      </c>
      <c r="G14" s="20">
        <v>2017</v>
      </c>
      <c r="H14" s="10" t="s">
        <v>17</v>
      </c>
      <c r="I14" s="23">
        <v>351</v>
      </c>
      <c r="J14" s="23">
        <f t="shared" si="0"/>
        <v>1053</v>
      </c>
      <c r="K14" s="18" t="s">
        <v>22</v>
      </c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404">
        <v>12</v>
      </c>
      <c r="B15" s="32" t="s">
        <v>2008</v>
      </c>
      <c r="C15" s="11">
        <v>3</v>
      </c>
      <c r="D15" s="12" t="s">
        <v>2009</v>
      </c>
      <c r="E15" s="12" t="s">
        <v>2010</v>
      </c>
      <c r="F15" s="12" t="s">
        <v>16</v>
      </c>
      <c r="G15" s="20">
        <v>2019</v>
      </c>
      <c r="H15" s="10" t="s">
        <v>17</v>
      </c>
      <c r="I15" s="23">
        <v>316</v>
      </c>
      <c r="J15" s="23">
        <f t="shared" si="0"/>
        <v>948</v>
      </c>
      <c r="K15" s="18" t="s">
        <v>22</v>
      </c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11"/>
      <c r="B16" s="20"/>
      <c r="C16" s="11"/>
      <c r="D16" s="20"/>
      <c r="E16" s="20"/>
      <c r="F16" s="20"/>
      <c r="G16" s="20"/>
      <c r="H16" s="20"/>
      <c r="I16" s="15"/>
      <c r="J16" s="23"/>
      <c r="K16" s="20"/>
      <c r="L16" s="17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47"/>
      <c r="B17" s="20"/>
      <c r="C17" s="11"/>
      <c r="D17" s="20"/>
      <c r="E17" s="20"/>
      <c r="F17" s="20"/>
      <c r="G17" s="20"/>
      <c r="H17" s="20"/>
      <c r="I17" s="209"/>
      <c r="J17" s="117"/>
      <c r="K17" s="20"/>
      <c r="L17" s="17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47"/>
      <c r="B18" s="20"/>
      <c r="C18" s="11"/>
      <c r="D18" s="20"/>
      <c r="E18" s="20"/>
      <c r="F18" s="20"/>
      <c r="G18" s="20"/>
      <c r="H18" s="20"/>
      <c r="I18" s="209"/>
      <c r="J18" s="117"/>
      <c r="K18" s="20"/>
      <c r="L18" s="17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55"/>
      <c r="B19" s="56"/>
      <c r="C19" s="57"/>
      <c r="D19" s="56"/>
      <c r="E19" s="56"/>
      <c r="F19" s="56"/>
      <c r="G19" s="58"/>
      <c r="H19" s="56"/>
      <c r="I19" s="56"/>
      <c r="J19" s="59"/>
      <c r="K19" s="60"/>
      <c r="L19" s="6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62"/>
      <c r="B20" s="63"/>
      <c r="C20" s="63"/>
      <c r="D20" s="64"/>
      <c r="E20" s="64"/>
      <c r="F20" s="64"/>
      <c r="G20" s="64"/>
      <c r="H20" s="64"/>
      <c r="I20" s="64"/>
      <c r="J20" s="64"/>
      <c r="K20" s="65"/>
      <c r="L20" s="6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1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9"/>
      <c r="L22" s="7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71"/>
      <c r="B23" s="72"/>
      <c r="C23" s="64"/>
      <c r="D23" s="64"/>
      <c r="E23" s="64"/>
      <c r="F23" s="64"/>
      <c r="G23" s="64"/>
      <c r="H23" s="64"/>
      <c r="I23" s="64"/>
      <c r="J23" s="73"/>
      <c r="K23" s="74"/>
      <c r="L23" s="7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76" t="s">
        <v>140</v>
      </c>
      <c r="B24" s="76" t="s">
        <v>141</v>
      </c>
      <c r="C24" s="77"/>
      <c r="D24" s="66"/>
      <c r="E24" s="66"/>
      <c r="F24" s="66"/>
      <c r="G24" s="66"/>
      <c r="H24" s="66"/>
      <c r="I24" s="93"/>
      <c r="J24" s="79" t="s">
        <v>11</v>
      </c>
      <c r="K24" s="80">
        <f>SUM(J4:J15)</f>
        <v>18138</v>
      </c>
      <c r="L24" s="7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1">
        <v>12</v>
      </c>
      <c r="B25" s="82">
        <f>SUM(C4:C15)</f>
        <v>36</v>
      </c>
      <c r="C25" s="83" t="s">
        <v>142</v>
      </c>
      <c r="D25" s="68"/>
      <c r="E25" s="68"/>
      <c r="F25" s="68"/>
      <c r="G25" s="68"/>
      <c r="H25" s="68"/>
      <c r="I25" s="68"/>
      <c r="J25" s="68"/>
      <c r="K25" s="84"/>
      <c r="L25" s="85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86"/>
      <c r="B26" s="87"/>
      <c r="C26" s="64"/>
      <c r="D26" s="64"/>
      <c r="E26" s="64"/>
      <c r="F26" s="72"/>
      <c r="G26" s="72"/>
      <c r="H26" s="64"/>
      <c r="I26" s="64"/>
      <c r="J26" s="64"/>
      <c r="K26" s="73"/>
      <c r="L26" s="7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25">
      <c r="A27" s="88"/>
      <c r="B27" s="89"/>
      <c r="C27" s="89"/>
      <c r="D27" s="89"/>
      <c r="E27" s="90"/>
      <c r="F27" s="91" t="s">
        <v>140</v>
      </c>
      <c r="G27" s="91" t="s">
        <v>141</v>
      </c>
      <c r="H27" s="92"/>
      <c r="I27" s="66"/>
      <c r="J27" s="93"/>
      <c r="K27" s="451" t="s">
        <v>143</v>
      </c>
      <c r="L27" s="4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25">
      <c r="A28" s="88"/>
      <c r="B28" s="89"/>
      <c r="C28" s="89"/>
      <c r="D28" s="89"/>
      <c r="E28" s="90"/>
      <c r="F28" s="94">
        <v>12</v>
      </c>
      <c r="G28" s="82">
        <f>B25</f>
        <v>36</v>
      </c>
      <c r="H28" s="79" t="s">
        <v>144</v>
      </c>
      <c r="I28" s="96"/>
      <c r="J28" s="80">
        <f>K24</f>
        <v>18138</v>
      </c>
      <c r="K28" s="453">
        <v>15000</v>
      </c>
      <c r="L28" s="4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</sheetData>
  <mergeCells count="5">
    <mergeCell ref="B1:L1"/>
    <mergeCell ref="A2:A3"/>
    <mergeCell ref="B2:J2"/>
    <mergeCell ref="K27:L27"/>
    <mergeCell ref="K28:L28"/>
  </mergeCells>
  <pageMargins left="0.7" right="0.7" top="0.75" bottom="0.75" header="0" footer="0"/>
  <pageSetup orientation="portrait"/>
  <headerFooter>
    <oddFooter>&amp;C000000&amp;P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4"/>
  <sheetViews>
    <sheetView showGridLines="0" workbookViewId="0">
      <selection activeCell="B40" sqref="B40"/>
    </sheetView>
  </sheetViews>
  <sheetFormatPr baseColWidth="10" defaultColWidth="12.625" defaultRowHeight="15" customHeight="1" x14ac:dyDescent="0.2"/>
  <cols>
    <col min="1" max="1" width="10.875" customWidth="1"/>
    <col min="2" max="2" width="13.875" customWidth="1"/>
    <col min="3" max="3" width="12.375" customWidth="1"/>
    <col min="4" max="4" width="44.875" customWidth="1"/>
    <col min="5" max="5" width="33.875" customWidth="1"/>
    <col min="6" max="6" width="21.875" customWidth="1"/>
    <col min="7" max="7" width="20.5" customWidth="1"/>
    <col min="8" max="8" width="21.875" customWidth="1"/>
    <col min="9" max="9" width="15.5" customWidth="1"/>
    <col min="10" max="10" width="15.875" customWidth="1"/>
    <col min="11" max="11" width="15" customWidth="1"/>
    <col min="12" max="26" width="10.875" customWidth="1"/>
  </cols>
  <sheetData>
    <row r="1" spans="1:26" ht="27" customHeight="1" x14ac:dyDescent="0.4">
      <c r="A1" s="66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2011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20" t="s">
        <v>2012</v>
      </c>
      <c r="C4" s="11">
        <v>4</v>
      </c>
      <c r="D4" s="20" t="s">
        <v>2013</v>
      </c>
      <c r="E4" s="20" t="s">
        <v>2014</v>
      </c>
      <c r="F4" s="20" t="s">
        <v>2015</v>
      </c>
      <c r="G4" s="20">
        <v>2004</v>
      </c>
      <c r="H4" s="13" t="s">
        <v>150</v>
      </c>
      <c r="I4" s="209">
        <v>821</v>
      </c>
      <c r="J4" s="117">
        <f t="shared" ref="J4:J5" si="0">I4*C4</f>
        <v>3284</v>
      </c>
      <c r="K4" s="13" t="s">
        <v>2016</v>
      </c>
      <c r="L4" s="17"/>
      <c r="M4" s="6"/>
      <c r="N4" s="2"/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20" t="s">
        <v>1039</v>
      </c>
      <c r="C5" s="11">
        <v>5</v>
      </c>
      <c r="D5" s="20" t="s">
        <v>2017</v>
      </c>
      <c r="E5" s="20" t="s">
        <v>2018</v>
      </c>
      <c r="F5" s="20" t="s">
        <v>2019</v>
      </c>
      <c r="G5" s="13" t="s">
        <v>2020</v>
      </c>
      <c r="H5" s="13" t="s">
        <v>17</v>
      </c>
      <c r="I5" s="209">
        <v>480</v>
      </c>
      <c r="J5" s="117">
        <f t="shared" si="0"/>
        <v>2400</v>
      </c>
      <c r="K5" s="13" t="s">
        <v>2021</v>
      </c>
      <c r="L5" s="17"/>
      <c r="M5" s="6"/>
      <c r="N5" s="2"/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340"/>
      <c r="B6" s="20"/>
      <c r="C6" s="11"/>
      <c r="D6" s="20"/>
      <c r="E6" s="20"/>
      <c r="F6" s="20"/>
      <c r="G6" s="20"/>
      <c r="H6" s="13"/>
      <c r="I6" s="209"/>
      <c r="J6" s="117"/>
      <c r="K6" s="13"/>
      <c r="L6" s="17"/>
      <c r="M6" s="6"/>
      <c r="N6" s="2"/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5"/>
      <c r="B7" s="56"/>
      <c r="C7" s="57"/>
      <c r="D7" s="56"/>
      <c r="E7" s="56"/>
      <c r="F7" s="56"/>
      <c r="G7" s="58"/>
      <c r="H7" s="56"/>
      <c r="I7" s="56"/>
      <c r="J7" s="59"/>
      <c r="K7" s="60"/>
      <c r="L7" s="61"/>
      <c r="M7" s="6"/>
      <c r="N7" s="2"/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64"/>
      <c r="B8" s="63"/>
      <c r="C8" s="63"/>
      <c r="D8" s="64"/>
      <c r="E8" s="64"/>
      <c r="F8" s="64"/>
      <c r="G8" s="64"/>
      <c r="H8" s="64"/>
      <c r="I8" s="64"/>
      <c r="J8" s="64"/>
      <c r="K8" s="65"/>
      <c r="L8" s="64"/>
      <c r="M8" s="2"/>
      <c r="N8" s="2"/>
      <c r="O8" s="2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2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67"/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70"/>
      <c r="M10" s="6"/>
      <c r="N10" s="2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72"/>
      <c r="B11" s="72"/>
      <c r="C11" s="64"/>
      <c r="D11" s="64"/>
      <c r="E11" s="64"/>
      <c r="F11" s="64"/>
      <c r="G11" s="64"/>
      <c r="H11" s="64"/>
      <c r="I11" s="64"/>
      <c r="J11" s="73"/>
      <c r="K11" s="74"/>
      <c r="L11" s="75"/>
      <c r="M11" s="6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.75" customHeight="1" x14ac:dyDescent="0.25">
      <c r="A12" s="76" t="s">
        <v>140</v>
      </c>
      <c r="B12" s="76" t="s">
        <v>141</v>
      </c>
      <c r="C12" s="77"/>
      <c r="D12" s="66"/>
      <c r="E12" s="66"/>
      <c r="F12" s="66"/>
      <c r="G12" s="66"/>
      <c r="H12" s="66"/>
      <c r="I12" s="93"/>
      <c r="J12" s="79" t="s">
        <v>11</v>
      </c>
      <c r="K12" s="80">
        <f>SUM(J4:J6)</f>
        <v>5684</v>
      </c>
      <c r="L12" s="75"/>
      <c r="M12" s="6"/>
      <c r="N12" s="2"/>
      <c r="O12" s="2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94">
        <v>2</v>
      </c>
      <c r="B13" s="82">
        <f>SUM(C4:C6)</f>
        <v>9</v>
      </c>
      <c r="C13" s="83" t="s">
        <v>142</v>
      </c>
      <c r="D13" s="68"/>
      <c r="E13" s="68"/>
      <c r="F13" s="68"/>
      <c r="G13" s="68"/>
      <c r="H13" s="68"/>
      <c r="I13" s="68"/>
      <c r="J13" s="68"/>
      <c r="K13" s="84"/>
      <c r="L13" s="85"/>
      <c r="M13" s="6"/>
      <c r="N13" s="2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87"/>
      <c r="B14" s="87"/>
      <c r="C14" s="64"/>
      <c r="D14" s="64"/>
      <c r="E14" s="64"/>
      <c r="F14" s="72"/>
      <c r="G14" s="72"/>
      <c r="H14" s="64"/>
      <c r="I14" s="64"/>
      <c r="J14" s="64"/>
      <c r="K14" s="73"/>
      <c r="L14" s="73"/>
      <c r="M14" s="2"/>
      <c r="N14" s="2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89"/>
      <c r="B15" s="89"/>
      <c r="C15" s="89"/>
      <c r="D15" s="89"/>
      <c r="E15" s="90"/>
      <c r="F15" s="91" t="s">
        <v>140</v>
      </c>
      <c r="G15" s="91" t="s">
        <v>141</v>
      </c>
      <c r="H15" s="92"/>
      <c r="I15" s="66"/>
      <c r="J15" s="93"/>
      <c r="K15" s="451" t="s">
        <v>143</v>
      </c>
      <c r="L15" s="452"/>
      <c r="M15" s="6"/>
      <c r="N15" s="2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89"/>
      <c r="B16" s="89"/>
      <c r="C16" s="89"/>
      <c r="D16" s="89"/>
      <c r="E16" s="90"/>
      <c r="F16" s="94">
        <v>2</v>
      </c>
      <c r="G16" s="82">
        <f>B13</f>
        <v>9</v>
      </c>
      <c r="H16" s="79" t="s">
        <v>144</v>
      </c>
      <c r="I16" s="96"/>
      <c r="J16" s="80">
        <f>K12</f>
        <v>5684</v>
      </c>
      <c r="K16" s="453">
        <v>30000</v>
      </c>
      <c r="L16" s="454"/>
      <c r="M16" s="6"/>
      <c r="N16" s="2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</sheetData>
  <mergeCells count="5">
    <mergeCell ref="B1:L1"/>
    <mergeCell ref="A2:A3"/>
    <mergeCell ref="B2:J2"/>
    <mergeCell ref="K15:L15"/>
    <mergeCell ref="K16:L16"/>
  </mergeCells>
  <pageMargins left="0.7" right="0.7" top="0.75" bottom="0.75" header="0" footer="0"/>
  <pageSetup orientation="portrait"/>
  <headerFooter>
    <oddFooter>&amp;C000000&amp;P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6"/>
  <sheetViews>
    <sheetView showGridLines="0" workbookViewId="0">
      <selection activeCell="E38" sqref="E38"/>
    </sheetView>
  </sheetViews>
  <sheetFormatPr baseColWidth="10" defaultColWidth="12.625" defaultRowHeight="15" customHeight="1" x14ac:dyDescent="0.2"/>
  <cols>
    <col min="1" max="1" width="7.875" customWidth="1"/>
    <col min="2" max="2" width="15.5" customWidth="1"/>
    <col min="3" max="3" width="10.875" customWidth="1"/>
    <col min="4" max="4" width="65.375" customWidth="1"/>
    <col min="5" max="5" width="26.875" customWidth="1"/>
    <col min="6" max="6" width="14.5" customWidth="1"/>
    <col min="7" max="7" width="13.375" customWidth="1"/>
    <col min="8" max="8" width="16.875" customWidth="1"/>
    <col min="9" max="9" width="17" customWidth="1"/>
    <col min="10" max="10" width="18.375" customWidth="1"/>
    <col min="11" max="11" width="13.875" customWidth="1"/>
    <col min="12" max="12" width="16.375" customWidth="1"/>
    <col min="13" max="26" width="10.8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2022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2023</v>
      </c>
      <c r="C4" s="11">
        <v>3</v>
      </c>
      <c r="D4" s="12" t="s">
        <v>2024</v>
      </c>
      <c r="E4" s="12" t="s">
        <v>2025</v>
      </c>
      <c r="F4" s="27" t="s">
        <v>2026</v>
      </c>
      <c r="G4" s="13">
        <v>2020</v>
      </c>
      <c r="H4" s="10" t="s">
        <v>17</v>
      </c>
      <c r="I4" s="15">
        <v>312</v>
      </c>
      <c r="J4" s="23">
        <f t="shared" ref="J4:J25" si="0">I4*C4</f>
        <v>936</v>
      </c>
      <c r="K4" s="180" t="s">
        <v>18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32" t="s">
        <v>2027</v>
      </c>
      <c r="C5" s="11">
        <v>3</v>
      </c>
      <c r="D5" s="12" t="s">
        <v>2028</v>
      </c>
      <c r="E5" s="12" t="s">
        <v>2029</v>
      </c>
      <c r="F5" s="27" t="s">
        <v>985</v>
      </c>
      <c r="G5" s="13">
        <v>2020</v>
      </c>
      <c r="H5" s="10" t="s">
        <v>17</v>
      </c>
      <c r="I5" s="23">
        <v>535</v>
      </c>
      <c r="J5" s="23">
        <f t="shared" si="0"/>
        <v>1605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2030</v>
      </c>
      <c r="C6" s="11">
        <v>3</v>
      </c>
      <c r="D6" s="12" t="s">
        <v>2031</v>
      </c>
      <c r="E6" s="27" t="s">
        <v>2032</v>
      </c>
      <c r="F6" s="27" t="s">
        <v>170</v>
      </c>
      <c r="G6" s="13">
        <v>2021</v>
      </c>
      <c r="H6" s="10" t="s">
        <v>17</v>
      </c>
      <c r="I6" s="15">
        <v>244</v>
      </c>
      <c r="J6" s="23">
        <f t="shared" si="0"/>
        <v>732</v>
      </c>
      <c r="K6" s="11" t="s">
        <v>18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2" t="s">
        <v>2033</v>
      </c>
      <c r="C7" s="11">
        <v>3</v>
      </c>
      <c r="D7" s="27" t="s">
        <v>2034</v>
      </c>
      <c r="E7" s="27" t="s">
        <v>2035</v>
      </c>
      <c r="F7" s="27" t="s">
        <v>2036</v>
      </c>
      <c r="G7" s="13">
        <v>2020</v>
      </c>
      <c r="H7" s="10" t="s">
        <v>17</v>
      </c>
      <c r="I7" s="23">
        <v>258</v>
      </c>
      <c r="J7" s="23">
        <f t="shared" si="0"/>
        <v>774</v>
      </c>
      <c r="K7" s="18" t="s">
        <v>22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32" t="s">
        <v>2037</v>
      </c>
      <c r="C8" s="11">
        <v>3</v>
      </c>
      <c r="D8" s="27" t="s">
        <v>2038</v>
      </c>
      <c r="E8" s="27" t="s">
        <v>2039</v>
      </c>
      <c r="F8" s="27" t="s">
        <v>2036</v>
      </c>
      <c r="G8" s="13">
        <v>2021</v>
      </c>
      <c r="H8" s="10" t="s">
        <v>17</v>
      </c>
      <c r="I8" s="179">
        <v>262.7</v>
      </c>
      <c r="J8" s="23">
        <f t="shared" si="0"/>
        <v>788.09999999999991</v>
      </c>
      <c r="K8" s="18" t="s">
        <v>171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32" t="s">
        <v>2040</v>
      </c>
      <c r="C9" s="11">
        <v>3</v>
      </c>
      <c r="D9" s="27" t="s">
        <v>2041</v>
      </c>
      <c r="E9" s="27" t="s">
        <v>2042</v>
      </c>
      <c r="F9" s="27" t="s">
        <v>428</v>
      </c>
      <c r="G9" s="13">
        <v>2021</v>
      </c>
      <c r="H9" s="10" t="s">
        <v>17</v>
      </c>
      <c r="I9" s="179">
        <v>638.04</v>
      </c>
      <c r="J9" s="23">
        <f t="shared" si="0"/>
        <v>1914.12</v>
      </c>
      <c r="K9" s="18" t="s">
        <v>171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32" t="s">
        <v>2043</v>
      </c>
      <c r="C10" s="11">
        <v>3</v>
      </c>
      <c r="D10" s="27" t="s">
        <v>2044</v>
      </c>
      <c r="E10" s="319" t="s">
        <v>2045</v>
      </c>
      <c r="F10" s="46"/>
      <c r="G10" s="24" t="s">
        <v>2046</v>
      </c>
      <c r="H10" s="10" t="s">
        <v>17</v>
      </c>
      <c r="I10" s="405">
        <v>577</v>
      </c>
      <c r="J10" s="23">
        <f t="shared" si="0"/>
        <v>1731</v>
      </c>
      <c r="K10" s="18" t="s">
        <v>22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32" t="s">
        <v>2047</v>
      </c>
      <c r="C11" s="11">
        <v>3</v>
      </c>
      <c r="D11" s="319" t="s">
        <v>2048</v>
      </c>
      <c r="E11" s="27" t="s">
        <v>2049</v>
      </c>
      <c r="F11" s="27" t="s">
        <v>428</v>
      </c>
      <c r="G11" s="13">
        <v>2020</v>
      </c>
      <c r="H11" s="10" t="s">
        <v>17</v>
      </c>
      <c r="I11" s="15">
        <v>812</v>
      </c>
      <c r="J11" s="23">
        <f t="shared" si="0"/>
        <v>2436</v>
      </c>
      <c r="K11" s="11" t="s">
        <v>18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32" t="s">
        <v>2050</v>
      </c>
      <c r="C12" s="11">
        <v>3</v>
      </c>
      <c r="D12" s="319" t="s">
        <v>2051</v>
      </c>
      <c r="E12" s="27" t="s">
        <v>2052</v>
      </c>
      <c r="F12" s="27" t="s">
        <v>2053</v>
      </c>
      <c r="G12" s="24" t="s">
        <v>2054</v>
      </c>
      <c r="H12" s="10" t="s">
        <v>17</v>
      </c>
      <c r="I12" s="405">
        <v>3125</v>
      </c>
      <c r="J12" s="23">
        <f t="shared" si="0"/>
        <v>9375</v>
      </c>
      <c r="K12" s="18" t="s">
        <v>22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32" t="s">
        <v>2055</v>
      </c>
      <c r="C13" s="11">
        <v>3</v>
      </c>
      <c r="D13" s="319" t="s">
        <v>2056</v>
      </c>
      <c r="E13" s="27" t="s">
        <v>2057</v>
      </c>
      <c r="F13" s="27" t="s">
        <v>428</v>
      </c>
      <c r="G13" s="13">
        <v>2021</v>
      </c>
      <c r="H13" s="10" t="s">
        <v>17</v>
      </c>
      <c r="I13" s="15">
        <v>354</v>
      </c>
      <c r="J13" s="23">
        <f t="shared" si="0"/>
        <v>1062</v>
      </c>
      <c r="K13" s="11" t="s">
        <v>18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32" t="s">
        <v>2058</v>
      </c>
      <c r="C14" s="11">
        <v>3</v>
      </c>
      <c r="D14" s="27" t="s">
        <v>2059</v>
      </c>
      <c r="E14" s="27" t="s">
        <v>2060</v>
      </c>
      <c r="F14" s="27" t="s">
        <v>2061</v>
      </c>
      <c r="G14" s="13">
        <v>2021</v>
      </c>
      <c r="H14" s="10" t="s">
        <v>17</v>
      </c>
      <c r="I14" s="405">
        <v>715</v>
      </c>
      <c r="J14" s="23">
        <f t="shared" si="0"/>
        <v>2145</v>
      </c>
      <c r="K14" s="18" t="s">
        <v>22</v>
      </c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32" t="s">
        <v>2062</v>
      </c>
      <c r="C15" s="11">
        <v>3</v>
      </c>
      <c r="D15" s="27" t="s">
        <v>2063</v>
      </c>
      <c r="E15" s="27" t="s">
        <v>2064</v>
      </c>
      <c r="F15" s="27" t="s">
        <v>1289</v>
      </c>
      <c r="G15" s="13">
        <v>2019</v>
      </c>
      <c r="H15" s="10" t="s">
        <v>17</v>
      </c>
      <c r="I15" s="15">
        <v>1505</v>
      </c>
      <c r="J15" s="23">
        <f t="shared" si="0"/>
        <v>4515</v>
      </c>
      <c r="K15" s="11" t="s">
        <v>18</v>
      </c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9">
        <v>13</v>
      </c>
      <c r="B16" s="32" t="s">
        <v>2065</v>
      </c>
      <c r="C16" s="11">
        <v>3</v>
      </c>
      <c r="D16" s="319" t="s">
        <v>2066</v>
      </c>
      <c r="E16" s="27" t="s">
        <v>2067</v>
      </c>
      <c r="F16" s="27" t="s">
        <v>16</v>
      </c>
      <c r="G16" s="24" t="s">
        <v>2068</v>
      </c>
      <c r="H16" s="10" t="s">
        <v>17</v>
      </c>
      <c r="I16" s="405">
        <v>140</v>
      </c>
      <c r="J16" s="23">
        <f t="shared" si="0"/>
        <v>420</v>
      </c>
      <c r="K16" s="18" t="s">
        <v>22</v>
      </c>
      <c r="L16" s="17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9">
        <v>14</v>
      </c>
      <c r="B17" s="12" t="s">
        <v>2069</v>
      </c>
      <c r="C17" s="11">
        <v>3</v>
      </c>
      <c r="D17" s="27" t="s">
        <v>2070</v>
      </c>
      <c r="E17" s="27" t="s">
        <v>2071</v>
      </c>
      <c r="F17" s="27" t="s">
        <v>16</v>
      </c>
      <c r="G17" s="24" t="s">
        <v>2072</v>
      </c>
      <c r="H17" s="10" t="s">
        <v>17</v>
      </c>
      <c r="I17" s="15">
        <v>251</v>
      </c>
      <c r="J17" s="23">
        <f t="shared" si="0"/>
        <v>753</v>
      </c>
      <c r="K17" s="180" t="s">
        <v>18</v>
      </c>
      <c r="L17" s="17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9">
        <v>15</v>
      </c>
      <c r="B18" s="32" t="s">
        <v>2073</v>
      </c>
      <c r="C18" s="11">
        <v>3</v>
      </c>
      <c r="D18" s="319" t="s">
        <v>2074</v>
      </c>
      <c r="E18" s="27" t="s">
        <v>2075</v>
      </c>
      <c r="F18" s="27" t="s">
        <v>16</v>
      </c>
      <c r="G18" s="24" t="s">
        <v>2072</v>
      </c>
      <c r="H18" s="10" t="s">
        <v>17</v>
      </c>
      <c r="I18" s="405">
        <v>703</v>
      </c>
      <c r="J18" s="23">
        <f t="shared" si="0"/>
        <v>2109</v>
      </c>
      <c r="K18" s="18" t="s">
        <v>22</v>
      </c>
      <c r="L18" s="17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9">
        <v>16</v>
      </c>
      <c r="B19" s="32" t="s">
        <v>2076</v>
      </c>
      <c r="C19" s="11">
        <v>3</v>
      </c>
      <c r="D19" s="319" t="s">
        <v>2077</v>
      </c>
      <c r="E19" s="319" t="s">
        <v>2078</v>
      </c>
      <c r="F19" s="27" t="s">
        <v>16</v>
      </c>
      <c r="G19" s="24" t="s">
        <v>2079</v>
      </c>
      <c r="H19" s="10" t="s">
        <v>17</v>
      </c>
      <c r="I19" s="405">
        <v>219</v>
      </c>
      <c r="J19" s="23">
        <f t="shared" si="0"/>
        <v>657</v>
      </c>
      <c r="K19" s="18" t="s">
        <v>22</v>
      </c>
      <c r="L19" s="1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9">
        <v>17</v>
      </c>
      <c r="B20" s="32" t="s">
        <v>2080</v>
      </c>
      <c r="C20" s="11">
        <v>3</v>
      </c>
      <c r="D20" s="27" t="s">
        <v>2081</v>
      </c>
      <c r="E20" s="27" t="s">
        <v>2082</v>
      </c>
      <c r="F20" s="27" t="s">
        <v>159</v>
      </c>
      <c r="G20" s="24" t="s">
        <v>2083</v>
      </c>
      <c r="H20" s="10" t="s">
        <v>17</v>
      </c>
      <c r="I20" s="179">
        <v>681</v>
      </c>
      <c r="J20" s="23">
        <f t="shared" si="0"/>
        <v>2043</v>
      </c>
      <c r="K20" s="180" t="s">
        <v>18</v>
      </c>
      <c r="L20" s="1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9">
        <v>18</v>
      </c>
      <c r="B21" s="32" t="s">
        <v>2084</v>
      </c>
      <c r="C21" s="11">
        <v>3</v>
      </c>
      <c r="D21" s="27" t="s">
        <v>2085</v>
      </c>
      <c r="E21" s="27" t="s">
        <v>2086</v>
      </c>
      <c r="F21" s="27" t="s">
        <v>2087</v>
      </c>
      <c r="G21" s="24" t="s">
        <v>2088</v>
      </c>
      <c r="H21" s="10" t="s">
        <v>17</v>
      </c>
      <c r="I21" s="15">
        <v>340</v>
      </c>
      <c r="J21" s="23">
        <f t="shared" si="0"/>
        <v>1020</v>
      </c>
      <c r="K21" s="180" t="s">
        <v>18</v>
      </c>
      <c r="L21" s="17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">
      <c r="A22" s="9">
        <v>19</v>
      </c>
      <c r="B22" s="32" t="s">
        <v>2089</v>
      </c>
      <c r="C22" s="11">
        <v>3</v>
      </c>
      <c r="D22" s="319" t="s">
        <v>2090</v>
      </c>
      <c r="E22" s="319" t="s">
        <v>2091</v>
      </c>
      <c r="F22" s="27" t="s">
        <v>16</v>
      </c>
      <c r="G22" s="24" t="s">
        <v>2092</v>
      </c>
      <c r="H22" s="10" t="s">
        <v>17</v>
      </c>
      <c r="I22" s="15">
        <v>293</v>
      </c>
      <c r="J22" s="23">
        <f t="shared" si="0"/>
        <v>879</v>
      </c>
      <c r="K22" s="180" t="s">
        <v>18</v>
      </c>
      <c r="L22" s="17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">
      <c r="A23" s="9">
        <v>20</v>
      </c>
      <c r="B23" s="32" t="s">
        <v>2093</v>
      </c>
      <c r="C23" s="11">
        <v>3</v>
      </c>
      <c r="D23" s="27" t="s">
        <v>2094</v>
      </c>
      <c r="E23" s="319" t="s">
        <v>2095</v>
      </c>
      <c r="F23" s="27" t="s">
        <v>16</v>
      </c>
      <c r="G23" s="24" t="s">
        <v>2079</v>
      </c>
      <c r="H23" s="10" t="s">
        <v>17</v>
      </c>
      <c r="I23" s="15">
        <v>281</v>
      </c>
      <c r="J23" s="23">
        <f t="shared" si="0"/>
        <v>843</v>
      </c>
      <c r="K23" s="18" t="s">
        <v>22</v>
      </c>
      <c r="L23" s="17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">
      <c r="A24" s="9">
        <v>21</v>
      </c>
      <c r="B24" s="32" t="s">
        <v>75</v>
      </c>
      <c r="C24" s="11">
        <v>3</v>
      </c>
      <c r="D24" s="32" t="s">
        <v>2096</v>
      </c>
      <c r="E24" s="46" t="s">
        <v>2097</v>
      </c>
      <c r="F24" s="46" t="s">
        <v>1571</v>
      </c>
      <c r="G24" s="13">
        <v>2014</v>
      </c>
      <c r="H24" s="11" t="s">
        <v>17</v>
      </c>
      <c r="I24" s="15">
        <v>861</v>
      </c>
      <c r="J24" s="23">
        <f t="shared" si="0"/>
        <v>2583</v>
      </c>
      <c r="K24" s="34" t="s">
        <v>252</v>
      </c>
      <c r="L24" s="17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">
      <c r="A25" s="9">
        <v>22</v>
      </c>
      <c r="B25" s="32" t="s">
        <v>2098</v>
      </c>
      <c r="C25" s="11">
        <v>3</v>
      </c>
      <c r="D25" s="186" t="s">
        <v>2099</v>
      </c>
      <c r="E25" s="46" t="s">
        <v>2100</v>
      </c>
      <c r="F25" s="46" t="s">
        <v>137</v>
      </c>
      <c r="G25" s="13">
        <v>2021</v>
      </c>
      <c r="H25" s="11" t="s">
        <v>17</v>
      </c>
      <c r="I25" s="15">
        <v>370</v>
      </c>
      <c r="J25" s="23">
        <f t="shared" si="0"/>
        <v>1110</v>
      </c>
      <c r="K25" s="18" t="s">
        <v>22</v>
      </c>
      <c r="L25" s="17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55"/>
      <c r="B26" s="56"/>
      <c r="C26" s="57"/>
      <c r="D26" s="56"/>
      <c r="E26" s="56"/>
      <c r="F26" s="56"/>
      <c r="G26" s="58"/>
      <c r="H26" s="56"/>
      <c r="I26" s="56"/>
      <c r="J26" s="59"/>
      <c r="K26" s="406" t="s">
        <v>139</v>
      </c>
      <c r="L26" s="6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62"/>
      <c r="B27" s="63"/>
      <c r="C27" s="63"/>
      <c r="D27" s="64"/>
      <c r="E27" s="64"/>
      <c r="F27" s="64"/>
      <c r="G27" s="64"/>
      <c r="H27" s="64"/>
      <c r="I27" s="64"/>
      <c r="J27" s="64"/>
      <c r="K27" s="65"/>
      <c r="L27" s="6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1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9"/>
      <c r="L29" s="7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71"/>
      <c r="B30" s="72"/>
      <c r="C30" s="64"/>
      <c r="D30" s="64"/>
      <c r="E30" s="64"/>
      <c r="F30" s="64"/>
      <c r="G30" s="64"/>
      <c r="H30" s="64"/>
      <c r="I30" s="64"/>
      <c r="J30" s="73"/>
      <c r="K30" s="74"/>
      <c r="L30" s="75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8.75" customHeight="1" x14ac:dyDescent="0.25">
      <c r="A31" s="76" t="s">
        <v>140</v>
      </c>
      <c r="B31" s="76" t="s">
        <v>141</v>
      </c>
      <c r="C31" s="77"/>
      <c r="D31" s="66"/>
      <c r="E31" s="66"/>
      <c r="F31" s="66"/>
      <c r="G31" s="66"/>
      <c r="H31" s="66"/>
      <c r="I31" s="93"/>
      <c r="J31" s="79" t="s">
        <v>11</v>
      </c>
      <c r="K31" s="80">
        <f>SUM(J4:J25)</f>
        <v>40430.22</v>
      </c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25">
      <c r="A32" s="81">
        <v>22</v>
      </c>
      <c r="B32" s="82">
        <f>SUM(C4:C25)</f>
        <v>66</v>
      </c>
      <c r="C32" s="83" t="s">
        <v>142</v>
      </c>
      <c r="D32" s="68"/>
      <c r="E32" s="68"/>
      <c r="F32" s="68"/>
      <c r="G32" s="68"/>
      <c r="H32" s="68"/>
      <c r="I32" s="68"/>
      <c r="J32" s="68"/>
      <c r="K32" s="84"/>
      <c r="L32" s="8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86"/>
      <c r="B33" s="87"/>
      <c r="C33" s="64"/>
      <c r="D33" s="64"/>
      <c r="E33" s="64"/>
      <c r="F33" s="72"/>
      <c r="G33" s="72"/>
      <c r="H33" s="64"/>
      <c r="I33" s="64"/>
      <c r="J33" s="64"/>
      <c r="K33" s="73"/>
      <c r="L33" s="7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25">
      <c r="A34" s="88"/>
      <c r="B34" s="89"/>
      <c r="C34" s="89"/>
      <c r="D34" s="89"/>
      <c r="E34" s="90"/>
      <c r="F34" s="91" t="s">
        <v>140</v>
      </c>
      <c r="G34" s="91" t="s">
        <v>141</v>
      </c>
      <c r="H34" s="92"/>
      <c r="I34" s="66"/>
      <c r="J34" s="93"/>
      <c r="K34" s="451" t="s">
        <v>143</v>
      </c>
      <c r="L34" s="4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25">
      <c r="A35" s="88"/>
      <c r="B35" s="89"/>
      <c r="C35" s="89"/>
      <c r="D35" s="89"/>
      <c r="E35" s="90"/>
      <c r="F35" s="94">
        <v>22</v>
      </c>
      <c r="G35" s="82">
        <f>B32</f>
        <v>66</v>
      </c>
      <c r="H35" s="79" t="s">
        <v>144</v>
      </c>
      <c r="I35" s="96"/>
      <c r="J35" s="80">
        <f>K31</f>
        <v>40430.22</v>
      </c>
      <c r="K35" s="453">
        <v>30000</v>
      </c>
      <c r="L35" s="4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</sheetData>
  <mergeCells count="5">
    <mergeCell ref="B1:L1"/>
    <mergeCell ref="A2:A3"/>
    <mergeCell ref="B2:J2"/>
    <mergeCell ref="K34:L34"/>
    <mergeCell ref="K35:L35"/>
  </mergeCells>
  <pageMargins left="0.7" right="0.7" top="0.75" bottom="0.75" header="0" footer="0"/>
  <pageSetup orientation="portrait"/>
  <headerFooter>
    <oddFooter>&amp;C000000&amp;P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0"/>
  <sheetViews>
    <sheetView showGridLines="0" workbookViewId="0">
      <selection activeCell="J23" sqref="J23"/>
    </sheetView>
  </sheetViews>
  <sheetFormatPr baseColWidth="10" defaultColWidth="12.625" defaultRowHeight="15" customHeight="1" x14ac:dyDescent="0.2"/>
  <cols>
    <col min="1" max="1" width="10.875" customWidth="1"/>
    <col min="2" max="2" width="16.125" customWidth="1"/>
    <col min="3" max="3" width="10.875" customWidth="1"/>
    <col min="4" max="4" width="43.875" customWidth="1"/>
    <col min="5" max="5" width="32.875" customWidth="1"/>
    <col min="6" max="6" width="21.875" customWidth="1"/>
    <col min="7" max="10" width="10.875" customWidth="1"/>
    <col min="11" max="11" width="13.875" customWidth="1"/>
    <col min="12" max="26" width="10.875" customWidth="1"/>
  </cols>
  <sheetData>
    <row r="1" spans="1:26" ht="27" customHeight="1" x14ac:dyDescent="0.4">
      <c r="A1" s="66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2101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2102</v>
      </c>
      <c r="C4" s="11">
        <v>3</v>
      </c>
      <c r="D4" s="12" t="s">
        <v>2103</v>
      </c>
      <c r="E4" s="12" t="s">
        <v>2104</v>
      </c>
      <c r="F4" s="12" t="s">
        <v>2105</v>
      </c>
      <c r="G4" s="20">
        <v>2020</v>
      </c>
      <c r="H4" s="10" t="s">
        <v>17</v>
      </c>
      <c r="I4" s="179">
        <v>380</v>
      </c>
      <c r="J4" s="179">
        <v>1140</v>
      </c>
      <c r="K4" s="11">
        <v>2418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340"/>
      <c r="B5" s="20"/>
      <c r="C5" s="11"/>
      <c r="D5" s="20"/>
      <c r="E5" s="20"/>
      <c r="F5" s="20"/>
      <c r="G5" s="20"/>
      <c r="H5" s="20"/>
      <c r="I5" s="15"/>
      <c r="J5" s="23"/>
      <c r="K5" s="20"/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340"/>
      <c r="B6" s="20"/>
      <c r="C6" s="11"/>
      <c r="D6" s="20"/>
      <c r="E6" s="20"/>
      <c r="F6" s="20"/>
      <c r="G6" s="20"/>
      <c r="H6" s="20"/>
      <c r="I6" s="15"/>
      <c r="J6" s="23"/>
      <c r="K6" s="20"/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5"/>
      <c r="B7" s="56"/>
      <c r="C7" s="57"/>
      <c r="D7" s="56"/>
      <c r="E7" s="56"/>
      <c r="F7" s="56"/>
      <c r="G7" s="58"/>
      <c r="H7" s="56"/>
      <c r="I7" s="56"/>
      <c r="J7" s="59"/>
      <c r="K7" s="60"/>
      <c r="L7" s="6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5">
      <c r="A8" s="64"/>
      <c r="B8" s="63"/>
      <c r="C8" s="63"/>
      <c r="D8" s="64"/>
      <c r="E8" s="64"/>
      <c r="F8" s="64"/>
      <c r="G8" s="64"/>
      <c r="H8" s="64"/>
      <c r="I8" s="64"/>
      <c r="J8" s="64"/>
      <c r="K8" s="65"/>
      <c r="L8" s="6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67"/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70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72"/>
      <c r="B11" s="72"/>
      <c r="C11" s="64"/>
      <c r="D11" s="64"/>
      <c r="E11" s="64"/>
      <c r="F11" s="64"/>
      <c r="G11" s="64"/>
      <c r="H11" s="64"/>
      <c r="I11" s="64"/>
      <c r="J11" s="73"/>
      <c r="K11" s="74"/>
      <c r="L11" s="75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.75" customHeight="1" x14ac:dyDescent="0.25">
      <c r="A12" s="76" t="s">
        <v>140</v>
      </c>
      <c r="B12" s="76" t="s">
        <v>141</v>
      </c>
      <c r="C12" s="77"/>
      <c r="D12" s="66"/>
      <c r="E12" s="66"/>
      <c r="F12" s="66"/>
      <c r="G12" s="66"/>
      <c r="H12" s="66"/>
      <c r="I12" s="93"/>
      <c r="J12" s="79" t="s">
        <v>11</v>
      </c>
      <c r="K12" s="80">
        <f>SUM(J4:J6)</f>
        <v>1140</v>
      </c>
      <c r="L12" s="7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94">
        <v>1</v>
      </c>
      <c r="B13" s="82">
        <f>SUM(C4:C6)</f>
        <v>3</v>
      </c>
      <c r="C13" s="83" t="s">
        <v>142</v>
      </c>
      <c r="D13" s="68"/>
      <c r="E13" s="68"/>
      <c r="F13" s="68"/>
      <c r="G13" s="68"/>
      <c r="H13" s="68"/>
      <c r="I13" s="68"/>
      <c r="J13" s="68"/>
      <c r="K13" s="84"/>
      <c r="L13" s="85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87"/>
      <c r="B14" s="87"/>
      <c r="C14" s="64"/>
      <c r="D14" s="64"/>
      <c r="E14" s="64"/>
      <c r="F14" s="72"/>
      <c r="G14" s="72"/>
      <c r="H14" s="64"/>
      <c r="I14" s="64"/>
      <c r="J14" s="64"/>
      <c r="K14" s="73"/>
      <c r="L14" s="7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89"/>
      <c r="B15" s="89"/>
      <c r="C15" s="89"/>
      <c r="D15" s="89"/>
      <c r="E15" s="90"/>
      <c r="F15" s="91" t="s">
        <v>140</v>
      </c>
      <c r="G15" s="91" t="s">
        <v>141</v>
      </c>
      <c r="H15" s="92"/>
      <c r="I15" s="66"/>
      <c r="J15" s="93"/>
      <c r="K15" s="451" t="s">
        <v>143</v>
      </c>
      <c r="L15" s="4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89"/>
      <c r="B16" s="89"/>
      <c r="C16" s="89"/>
      <c r="D16" s="89"/>
      <c r="E16" s="90"/>
      <c r="F16" s="94">
        <v>1</v>
      </c>
      <c r="G16" s="82">
        <f>B13</f>
        <v>3</v>
      </c>
      <c r="H16" s="79" t="s">
        <v>144</v>
      </c>
      <c r="I16" s="96"/>
      <c r="J16" s="80">
        <f>K12</f>
        <v>1140</v>
      </c>
      <c r="K16" s="453">
        <v>30000</v>
      </c>
      <c r="L16" s="4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 customHeight="1" x14ac:dyDescent="0.2">
      <c r="A17" s="2"/>
      <c r="B17" s="2"/>
      <c r="C17" s="2"/>
      <c r="D17" s="2"/>
      <c r="E17" s="2"/>
      <c r="F17" s="191"/>
      <c r="G17" s="191"/>
      <c r="H17" s="119"/>
      <c r="I17" s="119"/>
      <c r="J17" s="119"/>
      <c r="K17" s="119"/>
      <c r="L17" s="119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4.2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4.2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4.2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4.2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</sheetData>
  <mergeCells count="5">
    <mergeCell ref="B1:L1"/>
    <mergeCell ref="A2:A3"/>
    <mergeCell ref="B2:J2"/>
    <mergeCell ref="K15:L15"/>
    <mergeCell ref="K16:L16"/>
  </mergeCells>
  <pageMargins left="0.7" right="0.7" top="0.75" bottom="0.75" header="0" footer="0"/>
  <pageSetup orientation="portrait"/>
  <headerFooter>
    <oddFooter>&amp;C000000&amp;P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5"/>
  <sheetViews>
    <sheetView showGridLines="0" workbookViewId="0">
      <selection activeCell="I26" sqref="I26:I27"/>
    </sheetView>
  </sheetViews>
  <sheetFormatPr baseColWidth="10" defaultColWidth="12.625" defaultRowHeight="15" customHeight="1" x14ac:dyDescent="0.2"/>
  <cols>
    <col min="1" max="1" width="10.875" customWidth="1"/>
    <col min="2" max="2" width="22.125" customWidth="1"/>
    <col min="3" max="3" width="10.875" customWidth="1"/>
    <col min="4" max="4" width="44.375" customWidth="1"/>
    <col min="5" max="5" width="33.125" customWidth="1"/>
    <col min="6" max="6" width="22" customWidth="1"/>
    <col min="7" max="10" width="10.875" customWidth="1"/>
    <col min="12" max="12" width="12.375" customWidth="1"/>
    <col min="13" max="26" width="10.875" customWidth="1"/>
  </cols>
  <sheetData>
    <row r="1" spans="1:26" ht="27" customHeight="1" x14ac:dyDescent="0.4">
      <c r="A1" s="66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2106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95" t="s">
        <v>2107</v>
      </c>
      <c r="C4" s="11">
        <v>3</v>
      </c>
      <c r="D4" s="12" t="s">
        <v>2108</v>
      </c>
      <c r="E4" s="12" t="s">
        <v>2109</v>
      </c>
      <c r="F4" s="12" t="s">
        <v>2110</v>
      </c>
      <c r="G4" s="13">
        <v>2015</v>
      </c>
      <c r="H4" s="10" t="s">
        <v>17</v>
      </c>
      <c r="I4" s="23">
        <v>332</v>
      </c>
      <c r="J4" s="23">
        <f t="shared" ref="J4:J11" si="0">I4*C4</f>
        <v>996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395" t="s">
        <v>2111</v>
      </c>
      <c r="C5" s="11">
        <v>3</v>
      </c>
      <c r="D5" s="12" t="s">
        <v>2112</v>
      </c>
      <c r="E5" s="12" t="s">
        <v>2113</v>
      </c>
      <c r="F5" s="12" t="s">
        <v>2114</v>
      </c>
      <c r="G5" s="13">
        <v>2013</v>
      </c>
      <c r="H5" s="10" t="s">
        <v>17</v>
      </c>
      <c r="I5" s="21">
        <v>346</v>
      </c>
      <c r="J5" s="23">
        <f t="shared" si="0"/>
        <v>1038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95" t="s">
        <v>2115</v>
      </c>
      <c r="C6" s="11">
        <v>3</v>
      </c>
      <c r="D6" s="12" t="s">
        <v>2116</v>
      </c>
      <c r="E6" s="12" t="s">
        <v>2117</v>
      </c>
      <c r="F6" s="12" t="s">
        <v>2118</v>
      </c>
      <c r="G6" s="20">
        <v>2019</v>
      </c>
      <c r="H6" s="10" t="s">
        <v>17</v>
      </c>
      <c r="I6" s="15">
        <v>196</v>
      </c>
      <c r="J6" s="23">
        <f t="shared" si="0"/>
        <v>588</v>
      </c>
      <c r="K6" s="11" t="s">
        <v>18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95" t="s">
        <v>2119</v>
      </c>
      <c r="C7" s="11">
        <v>3</v>
      </c>
      <c r="D7" s="12" t="s">
        <v>2120</v>
      </c>
      <c r="E7" s="12" t="s">
        <v>2121</v>
      </c>
      <c r="F7" s="12" t="s">
        <v>782</v>
      </c>
      <c r="G7" s="20">
        <v>2019</v>
      </c>
      <c r="H7" s="10" t="s">
        <v>17</v>
      </c>
      <c r="I7" s="15">
        <v>216</v>
      </c>
      <c r="J7" s="23">
        <f t="shared" si="0"/>
        <v>648</v>
      </c>
      <c r="K7" s="11" t="s">
        <v>694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407" t="s">
        <v>402</v>
      </c>
      <c r="C8" s="231">
        <v>3</v>
      </c>
      <c r="D8" s="350" t="s">
        <v>2122</v>
      </c>
      <c r="E8" s="408" t="s">
        <v>2123</v>
      </c>
      <c r="F8" s="350" t="s">
        <v>2124</v>
      </c>
      <c r="G8" s="384">
        <v>2010</v>
      </c>
      <c r="H8" s="409" t="s">
        <v>17</v>
      </c>
      <c r="I8" s="410">
        <v>265</v>
      </c>
      <c r="J8" s="23">
        <f t="shared" si="0"/>
        <v>795</v>
      </c>
      <c r="K8" s="11">
        <v>5728</v>
      </c>
      <c r="L8" s="8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407" t="s">
        <v>402</v>
      </c>
      <c r="C9" s="200">
        <v>3</v>
      </c>
      <c r="D9" s="352" t="s">
        <v>2125</v>
      </c>
      <c r="E9" s="411" t="s">
        <v>2126</v>
      </c>
      <c r="F9" s="352" t="s">
        <v>2127</v>
      </c>
      <c r="G9" s="205" t="s">
        <v>2128</v>
      </c>
      <c r="H9" s="412" t="s">
        <v>17</v>
      </c>
      <c r="I9" s="203">
        <v>110</v>
      </c>
      <c r="J9" s="23">
        <f t="shared" si="0"/>
        <v>330</v>
      </c>
      <c r="K9" s="11">
        <v>5728</v>
      </c>
      <c r="L9" s="8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407" t="s">
        <v>402</v>
      </c>
      <c r="C10" s="200">
        <v>3</v>
      </c>
      <c r="D10" s="352" t="s">
        <v>2129</v>
      </c>
      <c r="E10" s="411" t="s">
        <v>2130</v>
      </c>
      <c r="F10" s="352" t="s">
        <v>2131</v>
      </c>
      <c r="G10" s="205">
        <v>2020</v>
      </c>
      <c r="H10" s="412" t="s">
        <v>17</v>
      </c>
      <c r="I10" s="203">
        <v>900</v>
      </c>
      <c r="J10" s="23">
        <f t="shared" si="0"/>
        <v>2700</v>
      </c>
      <c r="K10" s="11">
        <v>5728</v>
      </c>
      <c r="L10" s="8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407" t="s">
        <v>402</v>
      </c>
      <c r="C11" s="200">
        <v>3</v>
      </c>
      <c r="D11" s="352" t="s">
        <v>2132</v>
      </c>
      <c r="E11" s="411" t="s">
        <v>2133</v>
      </c>
      <c r="F11" s="352" t="s">
        <v>2134</v>
      </c>
      <c r="G11" s="205">
        <v>2019</v>
      </c>
      <c r="H11" s="412" t="s">
        <v>17</v>
      </c>
      <c r="I11" s="203">
        <v>500</v>
      </c>
      <c r="J11" s="23">
        <f t="shared" si="0"/>
        <v>1500</v>
      </c>
      <c r="K11" s="11">
        <v>5728</v>
      </c>
      <c r="L11" s="8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340"/>
      <c r="B12" s="395"/>
      <c r="C12" s="11"/>
      <c r="D12" s="12"/>
      <c r="E12" s="12"/>
      <c r="F12" s="12"/>
      <c r="G12" s="20"/>
      <c r="H12" s="10"/>
      <c r="I12" s="15"/>
      <c r="J12" s="15"/>
      <c r="K12" s="11"/>
      <c r="L12" s="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340"/>
      <c r="B13" s="395"/>
      <c r="C13" s="11"/>
      <c r="D13" s="12"/>
      <c r="E13" s="12"/>
      <c r="F13" s="12"/>
      <c r="G13" s="20"/>
      <c r="H13" s="10"/>
      <c r="I13" s="15"/>
      <c r="J13" s="15"/>
      <c r="K13" s="11"/>
      <c r="L13" s="8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413"/>
      <c r="B14" s="414"/>
      <c r="C14" s="53"/>
      <c r="D14" s="329"/>
      <c r="E14" s="329"/>
      <c r="F14" s="329"/>
      <c r="G14" s="50"/>
      <c r="H14" s="51"/>
      <c r="I14" s="332"/>
      <c r="J14" s="332"/>
      <c r="K14" s="53"/>
      <c r="L14" s="8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55"/>
      <c r="B15" s="56"/>
      <c r="C15" s="57"/>
      <c r="D15" s="56"/>
      <c r="E15" s="56"/>
      <c r="F15" s="56"/>
      <c r="G15" s="58"/>
      <c r="H15" s="56"/>
      <c r="I15" s="56"/>
      <c r="J15" s="59"/>
      <c r="K15" s="60"/>
      <c r="L15" s="6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64"/>
      <c r="B16" s="63"/>
      <c r="C16" s="63"/>
      <c r="D16" s="64"/>
      <c r="E16" s="64"/>
      <c r="F16" s="64"/>
      <c r="G16" s="64"/>
      <c r="H16" s="64"/>
      <c r="I16" s="64"/>
      <c r="J16" s="64"/>
      <c r="K16" s="65"/>
      <c r="L16" s="6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67"/>
      <c r="B18" s="68"/>
      <c r="C18" s="68"/>
      <c r="D18" s="68"/>
      <c r="E18" s="68"/>
      <c r="F18" s="68"/>
      <c r="G18" s="68"/>
      <c r="H18" s="68"/>
      <c r="I18" s="68"/>
      <c r="J18" s="68"/>
      <c r="K18" s="69"/>
      <c r="L18" s="70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72"/>
      <c r="B19" s="72"/>
      <c r="C19" s="64"/>
      <c r="D19" s="64"/>
      <c r="E19" s="64"/>
      <c r="F19" s="64"/>
      <c r="G19" s="64"/>
      <c r="H19" s="64"/>
      <c r="I19" s="64"/>
      <c r="J19" s="73"/>
      <c r="K19" s="74"/>
      <c r="L19" s="75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8.75" customHeight="1" x14ac:dyDescent="0.25">
      <c r="A20" s="76" t="s">
        <v>140</v>
      </c>
      <c r="B20" s="76" t="s">
        <v>141</v>
      </c>
      <c r="C20" s="77"/>
      <c r="D20" s="66"/>
      <c r="E20" s="66"/>
      <c r="F20" s="66"/>
      <c r="G20" s="66"/>
      <c r="H20" s="66"/>
      <c r="I20" s="93"/>
      <c r="J20" s="79" t="s">
        <v>11</v>
      </c>
      <c r="K20" s="80">
        <f>SUM(J4:J11)</f>
        <v>8595</v>
      </c>
      <c r="L20" s="75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25">
      <c r="A21" s="94">
        <v>8</v>
      </c>
      <c r="B21" s="82">
        <f>SUM(C4:C11)</f>
        <v>24</v>
      </c>
      <c r="C21" s="83" t="s">
        <v>142</v>
      </c>
      <c r="D21" s="68"/>
      <c r="E21" s="68"/>
      <c r="F21" s="68"/>
      <c r="G21" s="68"/>
      <c r="H21" s="68"/>
      <c r="I21" s="68"/>
      <c r="J21" s="68"/>
      <c r="K21" s="84"/>
      <c r="L21" s="85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87"/>
      <c r="B22" s="87"/>
      <c r="C22" s="64"/>
      <c r="D22" s="64"/>
      <c r="E22" s="64"/>
      <c r="F22" s="72"/>
      <c r="G22" s="72"/>
      <c r="H22" s="64"/>
      <c r="I22" s="64"/>
      <c r="J22" s="64"/>
      <c r="K22" s="73"/>
      <c r="L22" s="7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25">
      <c r="A23" s="89"/>
      <c r="B23" s="89"/>
      <c r="C23" s="89"/>
      <c r="D23" s="89"/>
      <c r="E23" s="90"/>
      <c r="F23" s="91" t="s">
        <v>140</v>
      </c>
      <c r="G23" s="91" t="s">
        <v>141</v>
      </c>
      <c r="H23" s="92"/>
      <c r="I23" s="66"/>
      <c r="J23" s="93"/>
      <c r="K23" s="451" t="s">
        <v>143</v>
      </c>
      <c r="L23" s="4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89"/>
      <c r="B24" s="89"/>
      <c r="C24" s="89"/>
      <c r="D24" s="89"/>
      <c r="E24" s="90"/>
      <c r="F24" s="94">
        <f t="shared" ref="F24:G24" si="1">A21</f>
        <v>8</v>
      </c>
      <c r="G24" s="82">
        <f t="shared" si="1"/>
        <v>24</v>
      </c>
      <c r="H24" s="79" t="s">
        <v>144</v>
      </c>
      <c r="I24" s="96"/>
      <c r="J24" s="80">
        <f>K20</f>
        <v>8595</v>
      </c>
      <c r="K24" s="453">
        <v>30000</v>
      </c>
      <c r="L24" s="4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4.2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4.2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4.2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4.2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4.2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4.2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</sheetData>
  <mergeCells count="5">
    <mergeCell ref="B1:L1"/>
    <mergeCell ref="A2:A3"/>
    <mergeCell ref="B2:J2"/>
    <mergeCell ref="K23:L23"/>
    <mergeCell ref="K24:L24"/>
  </mergeCells>
  <pageMargins left="0.7" right="0.7" top="0.75" bottom="0.75" header="0" footer="0"/>
  <pageSetup orientation="portrait"/>
  <headerFooter>
    <oddFooter>&amp;C000000&amp;P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0"/>
  <sheetViews>
    <sheetView showGridLines="0" workbookViewId="0">
      <selection activeCell="I35" sqref="I35:I36"/>
    </sheetView>
  </sheetViews>
  <sheetFormatPr baseColWidth="10" defaultColWidth="12.625" defaultRowHeight="15" customHeight="1" x14ac:dyDescent="0.2"/>
  <cols>
    <col min="1" max="1" width="8.375" customWidth="1"/>
    <col min="2" max="2" width="14" customWidth="1"/>
    <col min="3" max="3" width="10.875" customWidth="1"/>
    <col min="4" max="4" width="43.625" customWidth="1"/>
    <col min="5" max="5" width="18.375" customWidth="1"/>
    <col min="6" max="6" width="17.875" customWidth="1"/>
    <col min="7" max="7" width="10.875" customWidth="1"/>
    <col min="8" max="8" width="18" customWidth="1"/>
    <col min="9" max="9" width="18.625" customWidth="1"/>
    <col min="10" max="10" width="17.375" customWidth="1"/>
    <col min="12" max="12" width="13.625" customWidth="1"/>
    <col min="13" max="26" width="10.8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2135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2136</v>
      </c>
      <c r="C4" s="11">
        <v>2</v>
      </c>
      <c r="D4" s="12" t="s">
        <v>2137</v>
      </c>
      <c r="E4" s="12" t="s">
        <v>2138</v>
      </c>
      <c r="F4" s="12" t="s">
        <v>16</v>
      </c>
      <c r="G4" s="13">
        <v>2022</v>
      </c>
      <c r="H4" s="10" t="s">
        <v>17</v>
      </c>
      <c r="I4" s="23">
        <v>650</v>
      </c>
      <c r="J4" s="23">
        <f t="shared" ref="J4:J19" si="0">I4*C4</f>
        <v>1300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32" t="s">
        <v>2139</v>
      </c>
      <c r="C5" s="11">
        <v>2</v>
      </c>
      <c r="D5" s="12" t="s">
        <v>2140</v>
      </c>
      <c r="E5" s="12" t="s">
        <v>2141</v>
      </c>
      <c r="F5" s="12" t="s">
        <v>2142</v>
      </c>
      <c r="G5" s="13">
        <v>2021</v>
      </c>
      <c r="H5" s="10" t="s">
        <v>17</v>
      </c>
      <c r="I5" s="23">
        <v>537</v>
      </c>
      <c r="J5" s="23">
        <f t="shared" si="0"/>
        <v>1074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2143</v>
      </c>
      <c r="C6" s="11">
        <v>2</v>
      </c>
      <c r="D6" s="12" t="s">
        <v>2144</v>
      </c>
      <c r="E6" s="12" t="s">
        <v>2145</v>
      </c>
      <c r="F6" s="12" t="s">
        <v>1788</v>
      </c>
      <c r="G6" s="13">
        <v>2017</v>
      </c>
      <c r="H6" s="10" t="s">
        <v>17</v>
      </c>
      <c r="I6" s="23">
        <v>848</v>
      </c>
      <c r="J6" s="23">
        <f t="shared" si="0"/>
        <v>1696</v>
      </c>
      <c r="K6" s="18" t="s">
        <v>22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2" t="s">
        <v>2146</v>
      </c>
      <c r="C7" s="11">
        <v>2</v>
      </c>
      <c r="D7" s="12" t="s">
        <v>2147</v>
      </c>
      <c r="E7" s="12" t="s">
        <v>2148</v>
      </c>
      <c r="F7" s="12" t="s">
        <v>1706</v>
      </c>
      <c r="G7" s="13">
        <v>2022</v>
      </c>
      <c r="H7" s="10" t="s">
        <v>17</v>
      </c>
      <c r="I7" s="23">
        <v>406</v>
      </c>
      <c r="J7" s="23">
        <f t="shared" si="0"/>
        <v>812</v>
      </c>
      <c r="K7" s="18" t="s">
        <v>22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32" t="s">
        <v>2149</v>
      </c>
      <c r="C8" s="11">
        <v>2</v>
      </c>
      <c r="D8" s="12" t="s">
        <v>2150</v>
      </c>
      <c r="E8" s="12" t="s">
        <v>2151</v>
      </c>
      <c r="F8" s="12" t="s">
        <v>424</v>
      </c>
      <c r="G8" s="13">
        <v>2017</v>
      </c>
      <c r="H8" s="10" t="s">
        <v>17</v>
      </c>
      <c r="I8" s="23">
        <v>1395</v>
      </c>
      <c r="J8" s="23">
        <f t="shared" si="0"/>
        <v>2790</v>
      </c>
      <c r="K8" s="18" t="s">
        <v>22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32" t="s">
        <v>2152</v>
      </c>
      <c r="C9" s="11">
        <v>2</v>
      </c>
      <c r="D9" s="12" t="s">
        <v>2153</v>
      </c>
      <c r="E9" s="12" t="s">
        <v>2154</v>
      </c>
      <c r="F9" s="12" t="s">
        <v>424</v>
      </c>
      <c r="G9" s="13">
        <v>2022</v>
      </c>
      <c r="H9" s="10" t="s">
        <v>17</v>
      </c>
      <c r="I9" s="23">
        <v>1641</v>
      </c>
      <c r="J9" s="23">
        <f t="shared" si="0"/>
        <v>3282</v>
      </c>
      <c r="K9" s="18" t="s">
        <v>22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32" t="s">
        <v>2155</v>
      </c>
      <c r="C10" s="11">
        <v>5</v>
      </c>
      <c r="D10" s="12" t="s">
        <v>2156</v>
      </c>
      <c r="E10" s="12" t="s">
        <v>2157</v>
      </c>
      <c r="F10" s="12" t="s">
        <v>261</v>
      </c>
      <c r="G10" s="13">
        <v>2019</v>
      </c>
      <c r="H10" s="10" t="s">
        <v>17</v>
      </c>
      <c r="I10" s="15">
        <v>285</v>
      </c>
      <c r="J10" s="23">
        <f t="shared" si="0"/>
        <v>1425</v>
      </c>
      <c r="K10" s="11" t="s">
        <v>18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32" t="s">
        <v>402</v>
      </c>
      <c r="C11" s="11">
        <v>3</v>
      </c>
      <c r="D11" s="12" t="s">
        <v>2158</v>
      </c>
      <c r="E11" s="12" t="s">
        <v>2159</v>
      </c>
      <c r="F11" s="12" t="s">
        <v>1788</v>
      </c>
      <c r="G11" s="13">
        <v>2022</v>
      </c>
      <c r="H11" s="10" t="s">
        <v>17</v>
      </c>
      <c r="I11" s="23">
        <v>866</v>
      </c>
      <c r="J11" s="23">
        <f t="shared" si="0"/>
        <v>2598</v>
      </c>
      <c r="K11" s="18" t="s">
        <v>22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32" t="s">
        <v>402</v>
      </c>
      <c r="C12" s="11">
        <v>2</v>
      </c>
      <c r="D12" s="12" t="s">
        <v>2160</v>
      </c>
      <c r="E12" s="12" t="s">
        <v>2161</v>
      </c>
      <c r="F12" s="12" t="s">
        <v>1788</v>
      </c>
      <c r="G12" s="13">
        <v>2022</v>
      </c>
      <c r="H12" s="10" t="s">
        <v>17</v>
      </c>
      <c r="I12" s="23">
        <v>507</v>
      </c>
      <c r="J12" s="23">
        <f t="shared" si="0"/>
        <v>1014</v>
      </c>
      <c r="K12" s="18" t="s">
        <v>22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20" t="s">
        <v>402</v>
      </c>
      <c r="C13" s="231">
        <v>1</v>
      </c>
      <c r="D13" s="199" t="s">
        <v>2162</v>
      </c>
      <c r="E13" s="199" t="s">
        <v>2163</v>
      </c>
      <c r="F13" s="199" t="s">
        <v>2164</v>
      </c>
      <c r="G13" s="384" t="s">
        <v>2165</v>
      </c>
      <c r="H13" s="231" t="s">
        <v>2166</v>
      </c>
      <c r="I13" s="410">
        <v>1914</v>
      </c>
      <c r="J13" s="23">
        <f t="shared" si="0"/>
        <v>1914</v>
      </c>
      <c r="K13" s="11">
        <v>5728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20" t="s">
        <v>402</v>
      </c>
      <c r="C14" s="200">
        <v>1</v>
      </c>
      <c r="D14" s="201" t="s">
        <v>2167</v>
      </c>
      <c r="E14" s="201" t="s">
        <v>2168</v>
      </c>
      <c r="F14" s="201" t="s">
        <v>2169</v>
      </c>
      <c r="G14" s="205">
        <v>2016</v>
      </c>
      <c r="H14" s="200" t="s">
        <v>17</v>
      </c>
      <c r="I14" s="203">
        <v>1345</v>
      </c>
      <c r="J14" s="23">
        <f t="shared" si="0"/>
        <v>1345</v>
      </c>
      <c r="K14" s="11">
        <v>5728</v>
      </c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20" t="s">
        <v>402</v>
      </c>
      <c r="C15" s="200">
        <v>2</v>
      </c>
      <c r="D15" s="201" t="s">
        <v>2170</v>
      </c>
      <c r="E15" s="201" t="s">
        <v>2171</v>
      </c>
      <c r="F15" s="201" t="s">
        <v>279</v>
      </c>
      <c r="G15" s="205">
        <v>2022</v>
      </c>
      <c r="H15" s="200" t="s">
        <v>150</v>
      </c>
      <c r="I15" s="203">
        <v>645</v>
      </c>
      <c r="J15" s="23">
        <f t="shared" si="0"/>
        <v>1290</v>
      </c>
      <c r="K15" s="11">
        <v>5728</v>
      </c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9">
        <v>13</v>
      </c>
      <c r="B16" s="20" t="s">
        <v>402</v>
      </c>
      <c r="C16" s="200">
        <v>2</v>
      </c>
      <c r="D16" s="201" t="s">
        <v>2172</v>
      </c>
      <c r="E16" s="201" t="s">
        <v>2173</v>
      </c>
      <c r="F16" s="201" t="s">
        <v>2174</v>
      </c>
      <c r="G16" s="205">
        <v>2021</v>
      </c>
      <c r="H16" s="200" t="s">
        <v>501</v>
      </c>
      <c r="I16" s="203">
        <v>1830</v>
      </c>
      <c r="J16" s="23">
        <f t="shared" si="0"/>
        <v>3660</v>
      </c>
      <c r="K16" s="11">
        <v>5728</v>
      </c>
      <c r="L16" s="17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9">
        <v>14</v>
      </c>
      <c r="B17" s="20" t="s">
        <v>402</v>
      </c>
      <c r="C17" s="200">
        <v>2</v>
      </c>
      <c r="D17" s="201" t="s">
        <v>2175</v>
      </c>
      <c r="E17" s="201" t="s">
        <v>2176</v>
      </c>
      <c r="F17" s="201" t="s">
        <v>2177</v>
      </c>
      <c r="G17" s="205">
        <v>2020</v>
      </c>
      <c r="H17" s="200" t="s">
        <v>150</v>
      </c>
      <c r="I17" s="203">
        <v>463</v>
      </c>
      <c r="J17" s="23">
        <f t="shared" si="0"/>
        <v>926</v>
      </c>
      <c r="K17" s="11">
        <v>5728</v>
      </c>
      <c r="L17" s="17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9">
        <v>15</v>
      </c>
      <c r="B18" s="20" t="s">
        <v>402</v>
      </c>
      <c r="C18" s="200">
        <v>1</v>
      </c>
      <c r="D18" s="201" t="s">
        <v>2178</v>
      </c>
      <c r="E18" s="201" t="s">
        <v>2179</v>
      </c>
      <c r="F18" s="201" t="s">
        <v>2177</v>
      </c>
      <c r="G18" s="205">
        <v>2022</v>
      </c>
      <c r="H18" s="200" t="s">
        <v>150</v>
      </c>
      <c r="I18" s="203">
        <v>1077</v>
      </c>
      <c r="J18" s="23">
        <f t="shared" si="0"/>
        <v>1077</v>
      </c>
      <c r="K18" s="11">
        <v>5728</v>
      </c>
      <c r="L18" s="17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9">
        <v>16</v>
      </c>
      <c r="B19" s="20" t="s">
        <v>402</v>
      </c>
      <c r="C19" s="200">
        <v>1</v>
      </c>
      <c r="D19" s="201" t="s">
        <v>2180</v>
      </c>
      <c r="E19" s="201" t="s">
        <v>2181</v>
      </c>
      <c r="F19" s="201" t="s">
        <v>2177</v>
      </c>
      <c r="G19" s="205">
        <v>2018</v>
      </c>
      <c r="H19" s="200" t="s">
        <v>150</v>
      </c>
      <c r="I19" s="203">
        <v>990</v>
      </c>
      <c r="J19" s="23">
        <f t="shared" si="0"/>
        <v>990</v>
      </c>
      <c r="K19" s="11">
        <v>5728</v>
      </c>
      <c r="L19" s="1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340"/>
      <c r="B20" s="20"/>
      <c r="C20" s="11"/>
      <c r="D20" s="20"/>
      <c r="E20" s="20"/>
      <c r="F20" s="20"/>
      <c r="G20" s="20"/>
      <c r="H20" s="20"/>
      <c r="I20" s="15"/>
      <c r="J20" s="23"/>
      <c r="K20" s="11"/>
      <c r="L20" s="1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340"/>
      <c r="B21" s="20"/>
      <c r="C21" s="11"/>
      <c r="D21" s="20"/>
      <c r="E21" s="20"/>
      <c r="F21" s="20"/>
      <c r="G21" s="20"/>
      <c r="H21" s="20"/>
      <c r="I21" s="15"/>
      <c r="J21" s="23"/>
      <c r="K21" s="11"/>
      <c r="L21" s="17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">
      <c r="A22" s="340"/>
      <c r="B22" s="20"/>
      <c r="C22" s="11"/>
      <c r="D22" s="20"/>
      <c r="E22" s="20"/>
      <c r="F22" s="20"/>
      <c r="G22" s="20"/>
      <c r="H22" s="20"/>
      <c r="I22" s="15"/>
      <c r="J22" s="23"/>
      <c r="K22" s="11"/>
      <c r="L22" s="17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">
      <c r="A23" s="340"/>
      <c r="B23" s="20"/>
      <c r="C23" s="11"/>
      <c r="D23" s="20"/>
      <c r="E23" s="20"/>
      <c r="F23" s="20"/>
      <c r="G23" s="20"/>
      <c r="H23" s="20"/>
      <c r="I23" s="15"/>
      <c r="J23" s="23"/>
      <c r="K23" s="11"/>
      <c r="L23" s="17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55"/>
      <c r="B24" s="56"/>
      <c r="C24" s="57"/>
      <c r="D24" s="56"/>
      <c r="E24" s="56"/>
      <c r="F24" s="56"/>
      <c r="G24" s="58"/>
      <c r="H24" s="56"/>
      <c r="I24" s="56"/>
      <c r="J24" s="59"/>
      <c r="K24" s="60"/>
      <c r="L24" s="6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62"/>
      <c r="B25" s="63"/>
      <c r="C25" s="63"/>
      <c r="D25" s="64"/>
      <c r="E25" s="64"/>
      <c r="F25" s="64"/>
      <c r="G25" s="64"/>
      <c r="H25" s="64"/>
      <c r="I25" s="64"/>
      <c r="J25" s="64"/>
      <c r="K25" s="65"/>
      <c r="L25" s="6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1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9"/>
      <c r="L27" s="7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71"/>
      <c r="B28" s="72"/>
      <c r="C28" s="64"/>
      <c r="D28" s="64"/>
      <c r="E28" s="64"/>
      <c r="F28" s="64"/>
      <c r="G28" s="64"/>
      <c r="H28" s="64"/>
      <c r="I28" s="64"/>
      <c r="J28" s="73"/>
      <c r="K28" s="74"/>
      <c r="L28" s="75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x14ac:dyDescent="0.25">
      <c r="A29" s="76" t="s">
        <v>140</v>
      </c>
      <c r="B29" s="76" t="s">
        <v>141</v>
      </c>
      <c r="C29" s="77"/>
      <c r="D29" s="66"/>
      <c r="E29" s="66"/>
      <c r="F29" s="66"/>
      <c r="G29" s="66"/>
      <c r="H29" s="66"/>
      <c r="I29" s="93"/>
      <c r="J29" s="79" t="s">
        <v>11</v>
      </c>
      <c r="K29" s="80">
        <f>SUM(J4:J19)</f>
        <v>27193</v>
      </c>
      <c r="L29" s="7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25">
      <c r="A30" s="81">
        <v>16</v>
      </c>
      <c r="B30" s="82">
        <f>SUM(C4:C19)</f>
        <v>32</v>
      </c>
      <c r="C30" s="83" t="s">
        <v>142</v>
      </c>
      <c r="D30" s="68"/>
      <c r="E30" s="68"/>
      <c r="F30" s="68"/>
      <c r="G30" s="68"/>
      <c r="H30" s="68"/>
      <c r="I30" s="68"/>
      <c r="J30" s="68"/>
      <c r="K30" s="84"/>
      <c r="L30" s="85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86"/>
      <c r="B31" s="87"/>
      <c r="C31" s="64"/>
      <c r="D31" s="64"/>
      <c r="E31" s="64"/>
      <c r="F31" s="72"/>
      <c r="G31" s="72"/>
      <c r="H31" s="64"/>
      <c r="I31" s="64"/>
      <c r="J31" s="64"/>
      <c r="K31" s="73"/>
      <c r="L31" s="7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25">
      <c r="A32" s="88"/>
      <c r="B32" s="89"/>
      <c r="C32" s="89"/>
      <c r="D32" s="89"/>
      <c r="E32" s="90"/>
      <c r="F32" s="91" t="s">
        <v>140</v>
      </c>
      <c r="G32" s="91" t="s">
        <v>141</v>
      </c>
      <c r="H32" s="92"/>
      <c r="I32" s="66"/>
      <c r="J32" s="93"/>
      <c r="K32" s="451" t="s">
        <v>143</v>
      </c>
      <c r="L32" s="45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25">
      <c r="A33" s="88"/>
      <c r="B33" s="89"/>
      <c r="C33" s="89"/>
      <c r="D33" s="89"/>
      <c r="E33" s="90"/>
      <c r="F33" s="94">
        <f t="shared" ref="F33:G33" si="1">A30</f>
        <v>16</v>
      </c>
      <c r="G33" s="82">
        <f t="shared" si="1"/>
        <v>32</v>
      </c>
      <c r="H33" s="79" t="s">
        <v>144</v>
      </c>
      <c r="I33" s="96"/>
      <c r="J33" s="80">
        <f>K29</f>
        <v>27193</v>
      </c>
      <c r="K33" s="453">
        <v>30000</v>
      </c>
      <c r="L33" s="4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4.25" customHeight="1" x14ac:dyDescent="0.2">
      <c r="A34" s="97"/>
      <c r="B34" s="2"/>
      <c r="C34" s="2"/>
      <c r="D34" s="2"/>
      <c r="E34" s="2"/>
      <c r="F34" s="191"/>
      <c r="G34" s="191"/>
      <c r="H34" s="119"/>
      <c r="I34" s="119"/>
      <c r="J34" s="119"/>
      <c r="K34" s="119"/>
      <c r="L34" s="119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4.2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4.2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4.2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4.2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4.2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4.2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</sheetData>
  <mergeCells count="5">
    <mergeCell ref="B1:L1"/>
    <mergeCell ref="A2:A3"/>
    <mergeCell ref="B2:J2"/>
    <mergeCell ref="K32:L32"/>
    <mergeCell ref="K33:L33"/>
  </mergeCells>
  <pageMargins left="0.7" right="0.7" top="0.75" bottom="0.75" header="0" footer="0"/>
  <pageSetup orientation="portrait"/>
  <headerFooter>
    <oddFooter>&amp;C000000&amp;P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3"/>
  <sheetViews>
    <sheetView showGridLines="0" workbookViewId="0">
      <selection activeCell="K36" sqref="K36"/>
    </sheetView>
  </sheetViews>
  <sheetFormatPr baseColWidth="10" defaultColWidth="12.625" defaultRowHeight="15" customHeight="1" x14ac:dyDescent="0.2"/>
  <cols>
    <col min="1" max="1" width="10.875" customWidth="1"/>
    <col min="2" max="2" width="13.625" customWidth="1"/>
    <col min="3" max="3" width="10.875" customWidth="1"/>
    <col min="4" max="4" width="55.5" customWidth="1"/>
    <col min="5" max="5" width="32.625" customWidth="1"/>
    <col min="6" max="6" width="21.875" customWidth="1"/>
    <col min="7" max="10" width="10.875" customWidth="1"/>
    <col min="11" max="11" width="13.125" customWidth="1"/>
    <col min="12" max="26" width="10.875" customWidth="1"/>
  </cols>
  <sheetData>
    <row r="1" spans="1:26" ht="27" customHeight="1" x14ac:dyDescent="0.4">
      <c r="A1" s="66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2182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2">
      <c r="A4" s="9">
        <v>1</v>
      </c>
      <c r="B4" s="32" t="s">
        <v>402</v>
      </c>
      <c r="C4" s="34">
        <v>3</v>
      </c>
      <c r="D4" s="415" t="s">
        <v>2183</v>
      </c>
      <c r="E4" s="415" t="s">
        <v>2184</v>
      </c>
      <c r="F4" s="415" t="s">
        <v>137</v>
      </c>
      <c r="G4" s="416">
        <v>2018</v>
      </c>
      <c r="H4" s="417" t="s">
        <v>501</v>
      </c>
      <c r="I4" s="410">
        <v>558</v>
      </c>
      <c r="J4" s="410">
        <f t="shared" ref="J4:J29" si="0">C4*I4</f>
        <v>1674</v>
      </c>
      <c r="K4" s="11">
        <v>5728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2">
      <c r="A5" s="9">
        <v>2</v>
      </c>
      <c r="B5" s="32" t="s">
        <v>402</v>
      </c>
      <c r="C5" s="323">
        <v>2</v>
      </c>
      <c r="D5" s="226" t="s">
        <v>2185</v>
      </c>
      <c r="E5" s="226" t="s">
        <v>2186</v>
      </c>
      <c r="F5" s="226" t="s">
        <v>2187</v>
      </c>
      <c r="G5" s="227">
        <v>2023</v>
      </c>
      <c r="H5" s="228" t="s">
        <v>501</v>
      </c>
      <c r="I5" s="203">
        <v>1183</v>
      </c>
      <c r="J5" s="410">
        <f t="shared" si="0"/>
        <v>2366</v>
      </c>
      <c r="K5" s="11">
        <v>5728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2">
      <c r="A6" s="9">
        <v>3</v>
      </c>
      <c r="B6" s="32" t="s">
        <v>402</v>
      </c>
      <c r="C6" s="323">
        <v>3</v>
      </c>
      <c r="D6" s="226" t="s">
        <v>2188</v>
      </c>
      <c r="E6" s="226" t="s">
        <v>2189</v>
      </c>
      <c r="F6" s="226" t="s">
        <v>2187</v>
      </c>
      <c r="G6" s="227">
        <v>2023</v>
      </c>
      <c r="H6" s="228" t="s">
        <v>501</v>
      </c>
      <c r="I6" s="203">
        <v>920</v>
      </c>
      <c r="J6" s="410">
        <f t="shared" si="0"/>
        <v>2760</v>
      </c>
      <c r="K6" s="11">
        <v>5728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2">
      <c r="A7" s="9">
        <v>4</v>
      </c>
      <c r="B7" s="32" t="s">
        <v>402</v>
      </c>
      <c r="C7" s="323">
        <v>3</v>
      </c>
      <c r="D7" s="226" t="s">
        <v>2190</v>
      </c>
      <c r="E7" s="226" t="s">
        <v>2191</v>
      </c>
      <c r="F7" s="226" t="s">
        <v>2187</v>
      </c>
      <c r="G7" s="227">
        <v>2022</v>
      </c>
      <c r="H7" s="228" t="s">
        <v>501</v>
      </c>
      <c r="I7" s="203">
        <v>460</v>
      </c>
      <c r="J7" s="410">
        <f t="shared" si="0"/>
        <v>1380</v>
      </c>
      <c r="K7" s="11">
        <v>5728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2">
      <c r="A8" s="9">
        <v>5</v>
      </c>
      <c r="B8" s="32" t="s">
        <v>402</v>
      </c>
      <c r="C8" s="323">
        <v>3</v>
      </c>
      <c r="D8" s="226" t="s">
        <v>2192</v>
      </c>
      <c r="E8" s="226" t="s">
        <v>2193</v>
      </c>
      <c r="F8" s="226" t="s">
        <v>2194</v>
      </c>
      <c r="G8" s="227">
        <v>2021</v>
      </c>
      <c r="H8" s="228" t="s">
        <v>501</v>
      </c>
      <c r="I8" s="203">
        <v>450</v>
      </c>
      <c r="J8" s="410">
        <f t="shared" si="0"/>
        <v>1350</v>
      </c>
      <c r="K8" s="11">
        <v>5728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2">
      <c r="A9" s="9">
        <v>6</v>
      </c>
      <c r="B9" s="32" t="s">
        <v>402</v>
      </c>
      <c r="C9" s="323">
        <v>3</v>
      </c>
      <c r="D9" s="226" t="s">
        <v>2195</v>
      </c>
      <c r="E9" s="226" t="s">
        <v>2196</v>
      </c>
      <c r="F9" s="226" t="s">
        <v>2194</v>
      </c>
      <c r="G9" s="227">
        <v>2020</v>
      </c>
      <c r="H9" s="228" t="s">
        <v>501</v>
      </c>
      <c r="I9" s="203">
        <v>420</v>
      </c>
      <c r="J9" s="410">
        <f t="shared" si="0"/>
        <v>1260</v>
      </c>
      <c r="K9" s="11">
        <v>5728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2">
      <c r="A10" s="9">
        <v>7</v>
      </c>
      <c r="B10" s="32" t="s">
        <v>402</v>
      </c>
      <c r="C10" s="323">
        <v>3</v>
      </c>
      <c r="D10" s="226" t="s">
        <v>2197</v>
      </c>
      <c r="E10" s="226" t="s">
        <v>2198</v>
      </c>
      <c r="F10" s="226" t="s">
        <v>2199</v>
      </c>
      <c r="G10" s="227">
        <v>2020</v>
      </c>
      <c r="H10" s="228" t="s">
        <v>501</v>
      </c>
      <c r="I10" s="203">
        <v>600</v>
      </c>
      <c r="J10" s="410">
        <f t="shared" si="0"/>
        <v>1800</v>
      </c>
      <c r="K10" s="11">
        <v>5728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2">
      <c r="A11" s="9">
        <v>8</v>
      </c>
      <c r="B11" s="32" t="s">
        <v>402</v>
      </c>
      <c r="C11" s="323">
        <v>3</v>
      </c>
      <c r="D11" s="226" t="s">
        <v>2200</v>
      </c>
      <c r="E11" s="226" t="s">
        <v>2201</v>
      </c>
      <c r="F11" s="226" t="s">
        <v>2202</v>
      </c>
      <c r="G11" s="227">
        <v>2019</v>
      </c>
      <c r="H11" s="228" t="s">
        <v>501</v>
      </c>
      <c r="I11" s="203">
        <v>350</v>
      </c>
      <c r="J11" s="410">
        <f t="shared" si="0"/>
        <v>1050</v>
      </c>
      <c r="K11" s="11">
        <v>5728</v>
      </c>
      <c r="L11" s="17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2">
      <c r="A12" s="9">
        <v>9</v>
      </c>
      <c r="B12" s="32" t="s">
        <v>402</v>
      </c>
      <c r="C12" s="323">
        <v>3</v>
      </c>
      <c r="D12" s="226" t="s">
        <v>2203</v>
      </c>
      <c r="E12" s="226" t="s">
        <v>2204</v>
      </c>
      <c r="F12" s="226" t="s">
        <v>2199</v>
      </c>
      <c r="G12" s="227">
        <v>2019</v>
      </c>
      <c r="H12" s="228" t="s">
        <v>501</v>
      </c>
      <c r="I12" s="203">
        <v>655</v>
      </c>
      <c r="J12" s="410">
        <f t="shared" si="0"/>
        <v>1965</v>
      </c>
      <c r="K12" s="11">
        <v>5728</v>
      </c>
      <c r="L12" s="17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2">
      <c r="A13" s="9">
        <v>10</v>
      </c>
      <c r="B13" s="32" t="s">
        <v>402</v>
      </c>
      <c r="C13" s="323">
        <v>2</v>
      </c>
      <c r="D13" s="226" t="s">
        <v>2205</v>
      </c>
      <c r="E13" s="226" t="s">
        <v>2206</v>
      </c>
      <c r="F13" s="226" t="s">
        <v>2199</v>
      </c>
      <c r="G13" s="227">
        <v>2019</v>
      </c>
      <c r="H13" s="228" t="s">
        <v>501</v>
      </c>
      <c r="I13" s="203">
        <v>836</v>
      </c>
      <c r="J13" s="410">
        <f t="shared" si="0"/>
        <v>1672</v>
      </c>
      <c r="K13" s="11">
        <v>5728</v>
      </c>
      <c r="L13" s="1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9">
        <v>11</v>
      </c>
      <c r="B14" s="32" t="s">
        <v>402</v>
      </c>
      <c r="C14" s="323">
        <v>3</v>
      </c>
      <c r="D14" s="226" t="s">
        <v>2207</v>
      </c>
      <c r="E14" s="226" t="s">
        <v>2208</v>
      </c>
      <c r="F14" s="226" t="s">
        <v>2194</v>
      </c>
      <c r="G14" s="227">
        <v>2017</v>
      </c>
      <c r="H14" s="228" t="s">
        <v>501</v>
      </c>
      <c r="I14" s="203">
        <v>340</v>
      </c>
      <c r="J14" s="410">
        <f t="shared" si="0"/>
        <v>1020</v>
      </c>
      <c r="K14" s="11">
        <v>5728</v>
      </c>
      <c r="L14" s="1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9">
        <v>12</v>
      </c>
      <c r="B15" s="32" t="s">
        <v>402</v>
      </c>
      <c r="C15" s="323">
        <v>3</v>
      </c>
      <c r="D15" s="226" t="s">
        <v>2209</v>
      </c>
      <c r="E15" s="226" t="s">
        <v>2210</v>
      </c>
      <c r="F15" s="226" t="s">
        <v>2194</v>
      </c>
      <c r="G15" s="227">
        <v>2016</v>
      </c>
      <c r="H15" s="228" t="s">
        <v>501</v>
      </c>
      <c r="I15" s="203">
        <v>380</v>
      </c>
      <c r="J15" s="410">
        <f t="shared" si="0"/>
        <v>1140</v>
      </c>
      <c r="K15" s="11">
        <v>5728</v>
      </c>
      <c r="L15" s="17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2">
      <c r="A16" s="9">
        <v>13</v>
      </c>
      <c r="B16" s="32" t="s">
        <v>402</v>
      </c>
      <c r="C16" s="323">
        <v>2</v>
      </c>
      <c r="D16" s="226" t="s">
        <v>2211</v>
      </c>
      <c r="E16" s="226" t="s">
        <v>2212</v>
      </c>
      <c r="F16" s="226" t="s">
        <v>2187</v>
      </c>
      <c r="G16" s="227">
        <v>2016</v>
      </c>
      <c r="H16" s="228" t="s">
        <v>501</v>
      </c>
      <c r="I16" s="203">
        <v>1207</v>
      </c>
      <c r="J16" s="418">
        <f t="shared" si="0"/>
        <v>2414</v>
      </c>
      <c r="K16" s="11">
        <v>5728</v>
      </c>
      <c r="L16" s="17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2">
      <c r="A17" s="9">
        <v>14</v>
      </c>
      <c r="B17" s="32" t="s">
        <v>402</v>
      </c>
      <c r="C17" s="323">
        <v>3</v>
      </c>
      <c r="D17" s="226" t="s">
        <v>2213</v>
      </c>
      <c r="E17" s="226" t="s">
        <v>2214</v>
      </c>
      <c r="F17" s="226" t="s">
        <v>2187</v>
      </c>
      <c r="G17" s="227">
        <v>2016</v>
      </c>
      <c r="H17" s="228" t="s">
        <v>501</v>
      </c>
      <c r="I17" s="203">
        <v>833</v>
      </c>
      <c r="J17" s="410">
        <f t="shared" si="0"/>
        <v>2499</v>
      </c>
      <c r="K17" s="11">
        <v>5728</v>
      </c>
      <c r="L17" s="17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" customHeight="1" x14ac:dyDescent="0.2">
      <c r="A18" s="9">
        <v>15</v>
      </c>
      <c r="B18" s="32" t="s">
        <v>402</v>
      </c>
      <c r="C18" s="323">
        <v>3</v>
      </c>
      <c r="D18" s="226" t="s">
        <v>2215</v>
      </c>
      <c r="E18" s="226" t="s">
        <v>2210</v>
      </c>
      <c r="F18" s="226" t="s">
        <v>2194</v>
      </c>
      <c r="G18" s="227">
        <v>2022</v>
      </c>
      <c r="H18" s="228" t="s">
        <v>501</v>
      </c>
      <c r="I18" s="203">
        <v>450</v>
      </c>
      <c r="J18" s="410">
        <f t="shared" si="0"/>
        <v>1350</v>
      </c>
      <c r="K18" s="11">
        <v>5728</v>
      </c>
      <c r="L18" s="17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" customHeight="1" x14ac:dyDescent="0.2">
      <c r="A19" s="340">
        <v>16</v>
      </c>
      <c r="B19" s="32" t="s">
        <v>402</v>
      </c>
      <c r="C19" s="323">
        <v>3</v>
      </c>
      <c r="D19" s="226" t="s">
        <v>2216</v>
      </c>
      <c r="E19" s="226" t="s">
        <v>2217</v>
      </c>
      <c r="F19" s="226" t="s">
        <v>2194</v>
      </c>
      <c r="G19" s="227">
        <v>2018</v>
      </c>
      <c r="H19" s="228" t="s">
        <v>501</v>
      </c>
      <c r="I19" s="203">
        <v>420</v>
      </c>
      <c r="J19" s="410">
        <f t="shared" si="0"/>
        <v>1260</v>
      </c>
      <c r="K19" s="11">
        <v>5728</v>
      </c>
      <c r="L19" s="1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9">
        <v>17</v>
      </c>
      <c r="B20" s="32" t="s">
        <v>402</v>
      </c>
      <c r="C20" s="323">
        <v>3</v>
      </c>
      <c r="D20" s="226" t="s">
        <v>2218</v>
      </c>
      <c r="E20" s="226" t="s">
        <v>2219</v>
      </c>
      <c r="F20" s="226" t="s">
        <v>2220</v>
      </c>
      <c r="G20" s="227">
        <v>2023</v>
      </c>
      <c r="H20" s="228" t="s">
        <v>501</v>
      </c>
      <c r="I20" s="203">
        <v>431</v>
      </c>
      <c r="J20" s="410">
        <f t="shared" si="0"/>
        <v>1293</v>
      </c>
      <c r="K20" s="11">
        <v>5728</v>
      </c>
      <c r="L20" s="1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9">
        <v>18</v>
      </c>
      <c r="B21" s="32" t="s">
        <v>402</v>
      </c>
      <c r="C21" s="323">
        <v>3</v>
      </c>
      <c r="D21" s="226" t="s">
        <v>2221</v>
      </c>
      <c r="E21" s="226" t="s">
        <v>2219</v>
      </c>
      <c r="F21" s="226" t="s">
        <v>2220</v>
      </c>
      <c r="G21" s="227">
        <v>2017</v>
      </c>
      <c r="H21" s="228" t="s">
        <v>501</v>
      </c>
      <c r="I21" s="203">
        <v>345</v>
      </c>
      <c r="J21" s="410">
        <f t="shared" si="0"/>
        <v>1035</v>
      </c>
      <c r="K21" s="11">
        <v>5728</v>
      </c>
      <c r="L21" s="17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">
      <c r="A22" s="9">
        <v>19</v>
      </c>
      <c r="B22" s="32" t="s">
        <v>402</v>
      </c>
      <c r="C22" s="323">
        <v>3</v>
      </c>
      <c r="D22" s="226" t="s">
        <v>2222</v>
      </c>
      <c r="E22" s="226" t="s">
        <v>2223</v>
      </c>
      <c r="F22" s="226" t="s">
        <v>2224</v>
      </c>
      <c r="G22" s="227">
        <v>2022</v>
      </c>
      <c r="H22" s="228" t="s">
        <v>501</v>
      </c>
      <c r="I22" s="203">
        <v>603</v>
      </c>
      <c r="J22" s="410">
        <f t="shared" si="0"/>
        <v>1809</v>
      </c>
      <c r="K22" s="11">
        <v>5728</v>
      </c>
      <c r="L22" s="17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">
      <c r="A23" s="9">
        <v>20</v>
      </c>
      <c r="B23" s="32" t="s">
        <v>402</v>
      </c>
      <c r="C23" s="323">
        <v>3</v>
      </c>
      <c r="D23" s="226" t="s">
        <v>2225</v>
      </c>
      <c r="E23" s="226" t="s">
        <v>2226</v>
      </c>
      <c r="F23" s="226" t="s">
        <v>2220</v>
      </c>
      <c r="G23" s="227">
        <v>2023</v>
      </c>
      <c r="H23" s="228" t="s">
        <v>501</v>
      </c>
      <c r="I23" s="203">
        <v>431</v>
      </c>
      <c r="J23" s="410">
        <f t="shared" si="0"/>
        <v>1293</v>
      </c>
      <c r="K23" s="11">
        <v>5728</v>
      </c>
      <c r="L23" s="17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2">
      <c r="A24" s="9">
        <v>21</v>
      </c>
      <c r="B24" s="32" t="s">
        <v>402</v>
      </c>
      <c r="C24" s="323">
        <v>3</v>
      </c>
      <c r="D24" s="226" t="s">
        <v>2227</v>
      </c>
      <c r="E24" s="226" t="s">
        <v>2223</v>
      </c>
      <c r="F24" s="226" t="s">
        <v>2228</v>
      </c>
      <c r="G24" s="227">
        <v>2020</v>
      </c>
      <c r="H24" s="228" t="s">
        <v>501</v>
      </c>
      <c r="I24" s="203">
        <v>470</v>
      </c>
      <c r="J24" s="410">
        <f t="shared" si="0"/>
        <v>1410</v>
      </c>
      <c r="K24" s="11">
        <v>5728</v>
      </c>
      <c r="L24" s="17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2">
      <c r="A25" s="9">
        <v>22</v>
      </c>
      <c r="B25" s="32" t="s">
        <v>402</v>
      </c>
      <c r="C25" s="323">
        <v>3</v>
      </c>
      <c r="D25" s="226" t="s">
        <v>2229</v>
      </c>
      <c r="E25" s="226" t="s">
        <v>2230</v>
      </c>
      <c r="F25" s="226" t="s">
        <v>663</v>
      </c>
      <c r="G25" s="227">
        <v>2016</v>
      </c>
      <c r="H25" s="228" t="s">
        <v>501</v>
      </c>
      <c r="I25" s="203">
        <v>415</v>
      </c>
      <c r="J25" s="410">
        <f t="shared" si="0"/>
        <v>1245</v>
      </c>
      <c r="K25" s="11">
        <v>5728</v>
      </c>
      <c r="L25" s="17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2">
      <c r="A26" s="9">
        <v>23</v>
      </c>
      <c r="B26" s="32" t="s">
        <v>402</v>
      </c>
      <c r="C26" s="323">
        <v>2</v>
      </c>
      <c r="D26" s="226" t="s">
        <v>2231</v>
      </c>
      <c r="E26" s="226" t="s">
        <v>2232</v>
      </c>
      <c r="F26" s="226" t="s">
        <v>2233</v>
      </c>
      <c r="G26" s="227">
        <v>2016</v>
      </c>
      <c r="H26" s="228" t="s">
        <v>501</v>
      </c>
      <c r="I26" s="203">
        <v>1356</v>
      </c>
      <c r="J26" s="410">
        <f t="shared" si="0"/>
        <v>2712</v>
      </c>
      <c r="K26" s="11">
        <v>5728</v>
      </c>
      <c r="L26" s="17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2">
      <c r="A27" s="9">
        <v>24</v>
      </c>
      <c r="B27" s="32" t="s">
        <v>402</v>
      </c>
      <c r="C27" s="323">
        <v>2</v>
      </c>
      <c r="D27" s="226" t="s">
        <v>2234</v>
      </c>
      <c r="E27" s="226" t="s">
        <v>2235</v>
      </c>
      <c r="F27" s="226" t="s">
        <v>2187</v>
      </c>
      <c r="G27" s="227">
        <v>2021</v>
      </c>
      <c r="H27" s="228" t="s">
        <v>501</v>
      </c>
      <c r="I27" s="203">
        <v>805</v>
      </c>
      <c r="J27" s="410">
        <f t="shared" si="0"/>
        <v>1610</v>
      </c>
      <c r="K27" s="11">
        <v>5728</v>
      </c>
      <c r="L27" s="17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2">
      <c r="A28" s="9">
        <v>25</v>
      </c>
      <c r="B28" s="32" t="s">
        <v>402</v>
      </c>
      <c r="C28" s="323">
        <v>3</v>
      </c>
      <c r="D28" s="226" t="s">
        <v>2236</v>
      </c>
      <c r="E28" s="226" t="s">
        <v>2237</v>
      </c>
      <c r="F28" s="226" t="s">
        <v>2194</v>
      </c>
      <c r="G28" s="227">
        <v>2015</v>
      </c>
      <c r="H28" s="228" t="s">
        <v>501</v>
      </c>
      <c r="I28" s="203">
        <v>290</v>
      </c>
      <c r="J28" s="410">
        <f t="shared" si="0"/>
        <v>870</v>
      </c>
      <c r="K28" s="11">
        <v>5728</v>
      </c>
      <c r="L28" s="17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" customHeight="1" x14ac:dyDescent="0.2">
      <c r="A29" s="9">
        <v>26</v>
      </c>
      <c r="B29" s="32" t="s">
        <v>402</v>
      </c>
      <c r="C29" s="323">
        <v>3</v>
      </c>
      <c r="D29" s="226" t="s">
        <v>2238</v>
      </c>
      <c r="E29" s="226" t="s">
        <v>2239</v>
      </c>
      <c r="F29" s="226" t="s">
        <v>2194</v>
      </c>
      <c r="G29" s="227">
        <v>2015</v>
      </c>
      <c r="H29" s="228" t="s">
        <v>501</v>
      </c>
      <c r="I29" s="419">
        <v>290</v>
      </c>
      <c r="J29" s="410">
        <f t="shared" si="0"/>
        <v>870</v>
      </c>
      <c r="K29" s="11">
        <v>5728</v>
      </c>
      <c r="L29" s="17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55"/>
      <c r="B30" s="56"/>
      <c r="C30" s="57"/>
      <c r="D30" s="56"/>
      <c r="E30" s="56"/>
      <c r="F30" s="56"/>
      <c r="G30" s="58"/>
      <c r="H30" s="56"/>
      <c r="I30" s="56"/>
      <c r="J30" s="59"/>
      <c r="K30" s="60"/>
      <c r="L30" s="6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420"/>
      <c r="B31" s="421"/>
      <c r="C31" s="421"/>
      <c r="D31" s="420"/>
      <c r="E31" s="420"/>
      <c r="F31" s="420"/>
      <c r="G31" s="420"/>
      <c r="H31" s="420"/>
      <c r="I31" s="420"/>
      <c r="J31" s="420"/>
      <c r="K31" s="422"/>
      <c r="L31" s="42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64"/>
      <c r="B32" s="63"/>
      <c r="C32" s="63"/>
      <c r="D32" s="64"/>
      <c r="E32" s="64"/>
      <c r="F32" s="64"/>
      <c r="G32" s="64"/>
      <c r="H32" s="64"/>
      <c r="I32" s="64"/>
      <c r="J32" s="64"/>
      <c r="K32" s="65"/>
      <c r="L32" s="6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9"/>
      <c r="L34" s="70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72"/>
      <c r="B35" s="72"/>
      <c r="C35" s="64"/>
      <c r="D35" s="64"/>
      <c r="E35" s="64"/>
      <c r="F35" s="64"/>
      <c r="G35" s="64"/>
      <c r="H35" s="64"/>
      <c r="I35" s="64"/>
      <c r="J35" s="73"/>
      <c r="K35" s="74"/>
      <c r="L35" s="75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8.75" customHeight="1" x14ac:dyDescent="0.25">
      <c r="A36" s="76" t="s">
        <v>140</v>
      </c>
      <c r="B36" s="76" t="s">
        <v>141</v>
      </c>
      <c r="C36" s="77"/>
      <c r="D36" s="66"/>
      <c r="E36" s="66"/>
      <c r="F36" s="66"/>
      <c r="G36" s="66"/>
      <c r="H36" s="66"/>
      <c r="I36" s="93"/>
      <c r="J36" s="79" t="s">
        <v>11</v>
      </c>
      <c r="K36" s="80">
        <f>SUM(J4:J29)</f>
        <v>41107</v>
      </c>
      <c r="L36" s="75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customHeight="1" x14ac:dyDescent="0.25">
      <c r="A37" s="94">
        <v>26</v>
      </c>
      <c r="B37" s="82">
        <f>SUM(C4:C29)</f>
        <v>73</v>
      </c>
      <c r="C37" s="83" t="s">
        <v>142</v>
      </c>
      <c r="D37" s="68"/>
      <c r="E37" s="68"/>
      <c r="F37" s="68"/>
      <c r="G37" s="68"/>
      <c r="H37" s="68"/>
      <c r="I37" s="68"/>
      <c r="J37" s="68"/>
      <c r="K37" s="84"/>
      <c r="L37" s="85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87"/>
      <c r="B38" s="87"/>
      <c r="C38" s="64"/>
      <c r="D38" s="64"/>
      <c r="E38" s="64"/>
      <c r="F38" s="72"/>
      <c r="G38" s="72"/>
      <c r="H38" s="64"/>
      <c r="I38" s="64"/>
      <c r="J38" s="64"/>
      <c r="K38" s="73"/>
      <c r="L38" s="7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25">
      <c r="A39" s="89"/>
      <c r="B39" s="89"/>
      <c r="C39" s="89"/>
      <c r="D39" s="89"/>
      <c r="E39" s="90"/>
      <c r="F39" s="91" t="s">
        <v>140</v>
      </c>
      <c r="G39" s="91" t="s">
        <v>141</v>
      </c>
      <c r="H39" s="92"/>
      <c r="I39" s="66"/>
      <c r="J39" s="93"/>
      <c r="K39" s="451" t="s">
        <v>143</v>
      </c>
      <c r="L39" s="45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25">
      <c r="A40" s="89"/>
      <c r="B40" s="89"/>
      <c r="C40" s="89"/>
      <c r="D40" s="89"/>
      <c r="E40" s="90"/>
      <c r="F40" s="94">
        <v>26</v>
      </c>
      <c r="G40" s="82">
        <f>B37</f>
        <v>73</v>
      </c>
      <c r="H40" s="79" t="s">
        <v>144</v>
      </c>
      <c r="I40" s="96"/>
      <c r="J40" s="80">
        <f>K36</f>
        <v>41107</v>
      </c>
      <c r="K40" s="453">
        <v>15000</v>
      </c>
      <c r="L40" s="4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4.25" customHeight="1" x14ac:dyDescent="0.2">
      <c r="A41" s="2"/>
      <c r="B41" s="2"/>
      <c r="C41" s="2"/>
      <c r="D41" s="2"/>
      <c r="E41" s="2"/>
      <c r="F41" s="191"/>
      <c r="G41" s="191"/>
      <c r="H41" s="119"/>
      <c r="I41" s="119"/>
      <c r="J41" s="119"/>
      <c r="K41" s="119"/>
      <c r="L41" s="119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4.2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4.2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4.2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4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4.2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4.2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4.2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4.2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4.2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4.2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4.2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4.2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4.2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4.2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4.2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4.2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4.2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4.2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4.2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4.2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4.2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4.2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4.2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4.2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4.2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4.2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4.2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4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4.2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4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4.2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4.2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4.2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4.2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4.2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4.2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4.2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4.2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4.2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4.2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4.2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4.2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4.2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4.2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4.2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4.2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4.2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4.2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4.2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4.2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4.2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4.2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4.2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4.2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4.2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4.2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4.2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4.2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4.2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2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4.2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4.2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4.2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4.2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4.2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4.2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4.2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4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4.2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4.2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4.2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4.2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4.2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4.2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4.2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4.2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4.2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4.2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4.2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4.2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2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4.2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4.2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4.2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4.2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2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2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2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2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4.2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4.2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4.2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4.2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4.2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4.2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4.2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4.2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4.2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4.2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4.2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4.2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4.2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4.2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4.2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4.2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4.2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4.2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4.2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4.2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4.2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4.2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4.2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4.2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4.2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4.2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4.2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4.2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4.2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4.2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4.2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4.2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4.2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4.2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4.2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4.2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4.2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4.2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4.2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4.2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4.2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4.2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4.2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4.2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4.2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4.2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4.2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4.2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4.2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4.2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4.2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4.2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4.2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4.2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4.2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4.2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4.2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4.2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4.2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4.2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4.2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4.2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4.2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4.2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4.2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4.2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4.2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4.2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4.2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4.2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4.2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4.2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4.2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4.2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4.2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4.2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4.2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4.2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4.2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4.2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4.2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4.2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4.2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4.2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4.2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4.2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4.2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4.2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4.2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4.2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4.2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4.2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4.2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4.2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4.2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4.2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4.2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4.2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4.2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4.2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4.2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4.2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4.2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4.2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4.2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4.2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4.2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4.2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4.2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4.2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4.2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4.2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4.2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4.2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4.2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4.2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4.2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4.2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4.2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4.2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4.2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4.2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4.2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4.2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4.2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4.2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4.2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4.2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4.2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4.2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4.2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4.2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4.2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4.2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4.2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4.2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4.2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4.2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4.2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4.2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4.2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4.2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4.2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4.2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4.2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4.2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4.2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4.2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4.2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4.2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4.2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4.2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4.2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4.2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4.2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4.2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4.2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4.2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4.2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4.2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4.2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4.2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4.2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4.2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4.2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4.2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4.2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4.2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4.2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4.2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4.2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4.2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4.2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4.2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4.2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4.2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4.2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4.2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4.2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4.2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4.2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4.2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4.2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4.2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4.2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4.2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4.2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4.2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4.2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4.2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4.2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4.2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4.2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4.2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4.2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4.2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4.2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4.2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4.2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4.2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4.2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4.2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4.2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4.2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4.2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4.2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4.2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4.2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4.2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4.2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4.2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4.2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4.2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4.2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4.2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4.2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4.2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4.2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4.2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4.2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4.2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4.2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4.2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4.2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4.2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4.2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4.2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4.2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4.2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4.2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4.2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4.2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4.2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4.2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4.2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4.2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4.2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4.2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4.2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4.2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4.2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4.2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4.2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4.2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4.2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4.2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4.2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4.2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4.2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4.2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4.2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4.2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4.2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4.2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4.2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4.2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4.2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4.2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4.2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4.2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4.2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4.2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4.2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4.2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4.2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4.2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4.2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4.2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4.2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4.2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4.2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4.2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4.2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4.2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4.2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4.2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4.2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4.2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4.2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4.2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4.2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4.2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4.2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4.2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4.2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4.2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4.2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4.2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4.2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4.2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4.2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4.2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4.2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4.2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4.2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4.2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4.2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4.2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4.2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4.2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4.2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4.2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4.2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4.2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4.2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4.2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4.2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4.2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4.2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4.2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4.2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4.2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4.2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4.2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4.2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4.2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4.2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4.2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4.2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4.2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4.2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4.2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4.2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4.2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4.2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4.2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4.2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4.2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4.2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4.2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4.2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4.2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4.2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4.2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4.2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4.2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4.2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4.2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4.2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4.2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4.2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4.2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4.2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4.2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4.2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4.2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4.2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4.2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4.2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4.2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4.2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4.2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4.2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4.2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4.2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4.2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4.2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4.2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4.2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4.2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4.2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4.2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4.2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4.2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4.2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4.2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4.2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4.2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4.2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4.2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4.2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4.2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4.2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4.2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4.2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4.2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4.2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4.2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4.2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4.2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4.2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4.2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4.2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4.2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4.2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4.2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4.2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4.2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4.2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4.2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4.2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4.2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4.2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4.2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4.2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4.2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4.2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4.2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4.2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4.2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4.2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4.2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4.2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4.2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4.2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4.2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4.2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4.2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4.2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4.2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4.2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4.2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4.2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4.2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4.2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4.2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4.2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4.2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4.2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4.2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4.2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4.2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4.2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4.2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4.2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4.2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4.2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4.2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4.2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4.2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4.2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4.2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4.2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4.2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4.2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4.2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4.2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4.2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4.2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4.2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4.2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4.2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4.2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4.2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4.2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4.2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4.2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4.2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4.2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4.2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4.2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4.2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4.2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4.2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4.2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4.2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4.2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4.2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4.2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4.2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4.2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4.2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4.2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4.2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4.2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4.2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4.2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4.2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4.2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4.2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4.2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4.2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4.2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4.2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4.2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4.2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4.2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4.2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4.2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4.2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4.2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4.2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4.2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4.2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4.2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4.2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4.2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4.2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4.2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4.2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4.2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4.2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4.2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4.2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4.2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4.2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4.2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4.2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4.2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4.2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4.2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4.2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4.2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4.2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4.2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4.2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4.2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4.2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4.2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4.2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4.2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4.2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4.2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4.2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4.2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4.2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4.2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4.2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4.2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4.2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4.2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4.2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4.2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4.2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4.2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4.2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4.2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4.2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4.2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4.2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4.2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4.2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4.2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4.2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4.2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4.2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4.2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4.2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4.2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4.2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4.2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4.2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4.2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4.2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4.2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4.2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4.2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4.2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4.2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4.2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4.2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4.2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4.2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4.2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4.2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4.2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4.2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4.2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4.2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4.2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4.2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4.2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4.2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4.2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4.2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4.2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4.2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4.2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4.2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4.2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4.2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4.2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4.2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4.2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4.2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4.2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4.2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4.2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4.2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4.2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4.2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4.2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4.2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4.2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4.2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4.2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4.2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4.2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4.2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4.2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4.2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4.2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4.2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4.2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4.2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4.2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4.2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4.2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4.2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4.2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4.2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4.2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4.2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4.2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4.2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4.2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4.2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4.2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4.2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4.2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4.2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4.2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4.2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4.2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4.2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4.2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4.2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4.2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4.2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4.2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4.2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4.2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4.2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4.2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4.2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4.2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4.2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4.2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4.2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4.2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4.2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4.2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4.2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4.2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4.2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4.2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4.2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4.2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4.2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4.2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4.2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4.2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4.2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4.2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4.2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4.2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4.2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4.2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4.2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4.2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4.2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4.2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4.2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4.2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4.2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4.2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4.2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4.2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4.2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4.2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4.2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4.2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4.2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4.2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4.2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4.2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4.2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4.2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4.2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4.2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4.2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4.2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4.2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4.2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4.2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4.2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4.2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4.2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4.2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4.2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4.2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4.2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4.2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4.2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4.2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4.2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4.2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4.2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4.2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4.2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4.2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4.2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4.2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4.2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4.2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4.2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4.2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4.2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4.2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4.2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4.2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4.2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4.2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4.2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4.2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4.2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4.2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4.2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4.2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4.2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4.2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4.2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4.2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4.2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4.2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4.2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4.2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4.2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4.2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4.2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4.2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4.2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4.2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4.2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4.2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4.2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4.2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4.2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4.2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4.2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4.2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4.2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4.2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4.2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4.2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4.2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4.2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4.2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4.2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4.2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4.2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4.2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4.2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4.2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4.2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4.2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4.2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4.2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4.2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4.2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4.2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4.2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4.2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4.2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4.2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4.2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4.2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4.2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4.2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4.2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4.2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4.2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4.2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4.2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4.2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4.2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4.2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4.2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4.2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4.2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4.2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4.2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4.2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4.2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4.2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4.2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4.2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4.2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4.2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4.2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4.2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4.2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4.2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4.2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4.2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4.2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4.2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4.2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4.2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4.2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4.2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4.2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4.2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4.2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4.2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4.2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4.2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4.2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4.2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4.2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4.2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4.2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4.2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4.2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4.2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4.2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4.2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4.2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4.2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4.2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4.2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4.2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4.2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4.2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4.2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4.2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4.2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4.2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4.2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4.2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4.2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4.2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4.2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4.2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4.2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4.2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4.2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4.2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4.2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4.2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4.2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4.2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4.2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4.2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4.2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4.2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4.2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4.2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4.2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4.2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4.2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4.2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4.2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4.2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4.2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4.2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4.2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4.2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4.2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4.2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4.2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4.2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4.2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4.2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4.2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4.2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4.2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4.2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4.2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4.2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4.2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4.2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4.2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4.2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4.2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4.25" customHeight="1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4.25" customHeight="1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4.25" customHeight="1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4.25" customHeight="1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4.25" customHeight="1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4.25" customHeight="1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4.25" customHeight="1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4.25" customHeight="1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4.25" customHeight="1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4.25" customHeight="1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4.25" customHeight="1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4.25" customHeight="1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4.25" customHeight="1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4.25" customHeight="1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4.25" customHeight="1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4.25" customHeight="1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4.25" customHeight="1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4.25" customHeight="1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4.25" customHeight="1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4.25" customHeight="1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4.25" customHeight="1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4.25" customHeight="1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4.25" customHeight="1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</sheetData>
  <mergeCells count="5">
    <mergeCell ref="B1:L1"/>
    <mergeCell ref="A2:A3"/>
    <mergeCell ref="B2:J2"/>
    <mergeCell ref="K39:L39"/>
    <mergeCell ref="K40:L40"/>
  </mergeCells>
  <pageMargins left="0.7" right="0.7" top="0.75" bottom="0.75" header="0" footer="0"/>
  <pageSetup orientation="portrait"/>
  <headerFooter>
    <oddFooter>&amp;C000000&amp;P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M33"/>
  <sheetViews>
    <sheetView workbookViewId="0">
      <selection activeCell="H34" sqref="H34"/>
    </sheetView>
  </sheetViews>
  <sheetFormatPr baseColWidth="10" defaultColWidth="12.625" defaultRowHeight="15" customHeight="1" x14ac:dyDescent="0.2"/>
  <cols>
    <col min="1" max="1" width="10.5" customWidth="1"/>
    <col min="2" max="2" width="13.875" customWidth="1"/>
    <col min="4" max="4" width="49.625" customWidth="1"/>
    <col min="5" max="5" width="15.125" customWidth="1"/>
    <col min="11" max="11" width="14.125" customWidth="1"/>
    <col min="12" max="12" width="14.25" customWidth="1"/>
  </cols>
  <sheetData>
    <row r="2" spans="1:13" ht="33.75" customHeight="1" x14ac:dyDescent="0.4">
      <c r="A2" s="3"/>
      <c r="B2" s="467" t="s">
        <v>0</v>
      </c>
      <c r="C2" s="468"/>
      <c r="D2" s="468"/>
      <c r="E2" s="468"/>
      <c r="F2" s="468"/>
      <c r="G2" s="468"/>
      <c r="H2" s="468"/>
      <c r="I2" s="468"/>
      <c r="J2" s="468"/>
      <c r="K2" s="468"/>
      <c r="L2" s="469"/>
      <c r="M2" s="3"/>
    </row>
    <row r="3" spans="1:13" ht="27" customHeight="1" x14ac:dyDescent="0.4">
      <c r="A3" s="470" t="s">
        <v>2240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0"/>
      <c r="M3" s="3"/>
    </row>
    <row r="4" spans="1:13" x14ac:dyDescent="0.2">
      <c r="A4" s="423" t="s">
        <v>2241</v>
      </c>
      <c r="B4" s="423" t="s">
        <v>3</v>
      </c>
      <c r="C4" s="423" t="s">
        <v>4</v>
      </c>
      <c r="D4" s="423" t="s">
        <v>5</v>
      </c>
      <c r="E4" s="423" t="s">
        <v>6</v>
      </c>
      <c r="F4" s="423" t="s">
        <v>7</v>
      </c>
      <c r="G4" s="423" t="s">
        <v>8</v>
      </c>
      <c r="H4" s="423" t="s">
        <v>9</v>
      </c>
      <c r="I4" s="423" t="s">
        <v>10</v>
      </c>
      <c r="J4" s="423" t="s">
        <v>11</v>
      </c>
      <c r="K4" s="423" t="s">
        <v>12</v>
      </c>
      <c r="L4" s="424"/>
      <c r="M4" s="3"/>
    </row>
    <row r="5" spans="1:13" ht="42.75" x14ac:dyDescent="0.2">
      <c r="A5" s="425">
        <v>1</v>
      </c>
      <c r="B5" s="32" t="s">
        <v>402</v>
      </c>
      <c r="C5" s="231">
        <v>2</v>
      </c>
      <c r="D5" s="37" t="s">
        <v>2242</v>
      </c>
      <c r="E5" s="426" t="s">
        <v>2243</v>
      </c>
      <c r="F5" s="37" t="s">
        <v>2244</v>
      </c>
      <c r="G5" s="427">
        <v>2017</v>
      </c>
      <c r="H5" s="198" t="s">
        <v>17</v>
      </c>
      <c r="I5" s="428">
        <v>534</v>
      </c>
      <c r="J5" s="117">
        <f t="shared" ref="J5:J16" si="0">C5*I5</f>
        <v>1068</v>
      </c>
      <c r="K5" s="11">
        <v>5728</v>
      </c>
      <c r="L5" s="424"/>
      <c r="M5" s="3"/>
    </row>
    <row r="6" spans="1:13" ht="15" customHeight="1" x14ac:dyDescent="0.2">
      <c r="A6" s="425">
        <v>2</v>
      </c>
      <c r="B6" s="32" t="s">
        <v>402</v>
      </c>
      <c r="C6" s="231">
        <v>3</v>
      </c>
      <c r="D6" s="37" t="s">
        <v>2245</v>
      </c>
      <c r="E6" s="426" t="s">
        <v>2246</v>
      </c>
      <c r="F6" s="37" t="s">
        <v>159</v>
      </c>
      <c r="G6" s="427">
        <v>2014</v>
      </c>
      <c r="H6" s="14" t="s">
        <v>17</v>
      </c>
      <c r="I6" s="39">
        <v>420</v>
      </c>
      <c r="J6" s="117">
        <f t="shared" si="0"/>
        <v>1260</v>
      </c>
      <c r="K6" s="11">
        <v>5728</v>
      </c>
      <c r="L6" s="424"/>
      <c r="M6" s="3"/>
    </row>
    <row r="7" spans="1:13" ht="15" customHeight="1" x14ac:dyDescent="0.2">
      <c r="A7" s="425">
        <v>3</v>
      </c>
      <c r="B7" s="32" t="s">
        <v>402</v>
      </c>
      <c r="C7" s="231">
        <v>3</v>
      </c>
      <c r="D7" s="37" t="s">
        <v>2247</v>
      </c>
      <c r="E7" s="426" t="s">
        <v>2248</v>
      </c>
      <c r="F7" s="37" t="s">
        <v>2249</v>
      </c>
      <c r="G7" s="427">
        <v>2013</v>
      </c>
      <c r="H7" s="14" t="s">
        <v>17</v>
      </c>
      <c r="I7" s="39">
        <v>690</v>
      </c>
      <c r="J7" s="117">
        <f t="shared" si="0"/>
        <v>2070</v>
      </c>
      <c r="K7" s="11">
        <v>5728</v>
      </c>
      <c r="L7" s="424"/>
      <c r="M7" s="3"/>
    </row>
    <row r="8" spans="1:13" ht="15" customHeight="1" x14ac:dyDescent="0.2">
      <c r="A8" s="425">
        <v>4</v>
      </c>
      <c r="B8" s="32" t="s">
        <v>402</v>
      </c>
      <c r="C8" s="231">
        <v>3</v>
      </c>
      <c r="D8" s="37" t="s">
        <v>2250</v>
      </c>
      <c r="E8" s="426" t="s">
        <v>2251</v>
      </c>
      <c r="F8" s="37" t="s">
        <v>2252</v>
      </c>
      <c r="G8" s="427">
        <v>2012</v>
      </c>
      <c r="H8" s="14" t="s">
        <v>17</v>
      </c>
      <c r="I8" s="39">
        <v>430</v>
      </c>
      <c r="J8" s="117">
        <f t="shared" si="0"/>
        <v>1290</v>
      </c>
      <c r="K8" s="11">
        <v>5728</v>
      </c>
      <c r="L8" s="424"/>
      <c r="M8" s="3"/>
    </row>
    <row r="9" spans="1:13" ht="15" customHeight="1" x14ac:dyDescent="0.2">
      <c r="A9" s="425">
        <v>5</v>
      </c>
      <c r="B9" s="32" t="s">
        <v>402</v>
      </c>
      <c r="C9" s="231">
        <v>2</v>
      </c>
      <c r="D9" s="37" t="s">
        <v>2253</v>
      </c>
      <c r="E9" s="426" t="s">
        <v>2254</v>
      </c>
      <c r="F9" s="37" t="s">
        <v>2255</v>
      </c>
      <c r="G9" s="427">
        <v>2013</v>
      </c>
      <c r="H9" s="198" t="s">
        <v>17</v>
      </c>
      <c r="I9" s="112">
        <v>578</v>
      </c>
      <c r="J9" s="117">
        <f t="shared" si="0"/>
        <v>1156</v>
      </c>
      <c r="K9" s="11">
        <v>5728</v>
      </c>
      <c r="L9" s="424"/>
      <c r="M9" s="3"/>
    </row>
    <row r="10" spans="1:13" ht="15" customHeight="1" x14ac:dyDescent="0.2">
      <c r="A10" s="425">
        <v>6</v>
      </c>
      <c r="B10" s="32" t="s">
        <v>402</v>
      </c>
      <c r="C10" s="231">
        <v>3</v>
      </c>
      <c r="D10" s="37" t="s">
        <v>2256</v>
      </c>
      <c r="E10" s="426" t="s">
        <v>2257</v>
      </c>
      <c r="F10" s="37" t="s">
        <v>2258</v>
      </c>
      <c r="G10" s="427">
        <v>2003</v>
      </c>
      <c r="H10" s="198" t="s">
        <v>17</v>
      </c>
      <c r="I10" s="112">
        <v>323</v>
      </c>
      <c r="J10" s="117">
        <f t="shared" si="0"/>
        <v>969</v>
      </c>
      <c r="K10" s="11">
        <v>5728</v>
      </c>
      <c r="L10" s="424"/>
      <c r="M10" s="3"/>
    </row>
    <row r="11" spans="1:13" ht="15" customHeight="1" x14ac:dyDescent="0.2">
      <c r="A11" s="425">
        <v>7</v>
      </c>
      <c r="B11" s="32" t="s">
        <v>402</v>
      </c>
      <c r="C11" s="231">
        <v>3</v>
      </c>
      <c r="D11" s="37" t="s">
        <v>2259</v>
      </c>
      <c r="E11" s="426" t="s">
        <v>2257</v>
      </c>
      <c r="F11" s="37" t="s">
        <v>2260</v>
      </c>
      <c r="G11" s="429">
        <v>2013</v>
      </c>
      <c r="H11" s="14" t="s">
        <v>17</v>
      </c>
      <c r="I11" s="112">
        <v>366</v>
      </c>
      <c r="J11" s="117">
        <f t="shared" si="0"/>
        <v>1098</v>
      </c>
      <c r="K11" s="11">
        <v>5728</v>
      </c>
      <c r="L11" s="424"/>
      <c r="M11" s="3"/>
    </row>
    <row r="12" spans="1:13" ht="15" customHeight="1" x14ac:dyDescent="0.2">
      <c r="A12" s="425">
        <v>8</v>
      </c>
      <c r="B12" s="32" t="s">
        <v>402</v>
      </c>
      <c r="C12" s="231">
        <v>3</v>
      </c>
      <c r="D12" s="37" t="s">
        <v>2261</v>
      </c>
      <c r="E12" s="426" t="s">
        <v>2257</v>
      </c>
      <c r="F12" s="37" t="s">
        <v>2262</v>
      </c>
      <c r="G12" s="430">
        <v>2008</v>
      </c>
      <c r="H12" s="14" t="s">
        <v>17</v>
      </c>
      <c r="I12" s="112">
        <v>323</v>
      </c>
      <c r="J12" s="117">
        <f t="shared" si="0"/>
        <v>969</v>
      </c>
      <c r="K12" s="11">
        <v>5728</v>
      </c>
      <c r="L12" s="424"/>
      <c r="M12" s="3"/>
    </row>
    <row r="13" spans="1:13" ht="15" customHeight="1" x14ac:dyDescent="0.2">
      <c r="A13" s="425">
        <v>9</v>
      </c>
      <c r="B13" s="32" t="s">
        <v>402</v>
      </c>
      <c r="C13" s="231">
        <v>3</v>
      </c>
      <c r="D13" s="37" t="s">
        <v>2263</v>
      </c>
      <c r="E13" s="426" t="s">
        <v>2264</v>
      </c>
      <c r="F13" s="37" t="s">
        <v>2265</v>
      </c>
      <c r="G13" s="429">
        <v>2020</v>
      </c>
      <c r="H13" s="14" t="s">
        <v>17</v>
      </c>
      <c r="I13" s="112">
        <v>431</v>
      </c>
      <c r="J13" s="117">
        <f t="shared" si="0"/>
        <v>1293</v>
      </c>
      <c r="K13" s="11">
        <v>5728</v>
      </c>
      <c r="L13" s="424"/>
      <c r="M13" s="3"/>
    </row>
    <row r="14" spans="1:13" ht="15" customHeight="1" x14ac:dyDescent="0.2">
      <c r="A14" s="425">
        <v>10</v>
      </c>
      <c r="B14" s="32" t="s">
        <v>402</v>
      </c>
      <c r="C14" s="231">
        <v>3</v>
      </c>
      <c r="D14" s="37" t="s">
        <v>2266</v>
      </c>
      <c r="E14" s="426" t="s">
        <v>2267</v>
      </c>
      <c r="F14" s="37" t="s">
        <v>2268</v>
      </c>
      <c r="G14" s="429">
        <v>2015</v>
      </c>
      <c r="H14" s="231" t="s">
        <v>17</v>
      </c>
      <c r="I14" s="410">
        <v>820</v>
      </c>
      <c r="J14" s="117">
        <f t="shared" si="0"/>
        <v>2460</v>
      </c>
      <c r="K14" s="11">
        <v>5728</v>
      </c>
      <c r="L14" s="424"/>
      <c r="M14" s="3"/>
    </row>
    <row r="15" spans="1:13" ht="15" customHeight="1" x14ac:dyDescent="0.2">
      <c r="A15" s="425">
        <v>11</v>
      </c>
      <c r="B15" s="32" t="s">
        <v>402</v>
      </c>
      <c r="C15" s="231">
        <v>2</v>
      </c>
      <c r="D15" s="37" t="s">
        <v>2269</v>
      </c>
      <c r="E15" s="426" t="s">
        <v>2270</v>
      </c>
      <c r="F15" s="37" t="s">
        <v>2271</v>
      </c>
      <c r="G15" s="427">
        <v>2018</v>
      </c>
      <c r="H15" s="198" t="s">
        <v>17</v>
      </c>
      <c r="I15" s="410">
        <v>850</v>
      </c>
      <c r="J15" s="117">
        <f t="shared" si="0"/>
        <v>1700</v>
      </c>
      <c r="K15" s="11">
        <v>5728</v>
      </c>
      <c r="L15" s="424"/>
      <c r="M15" s="3"/>
    </row>
    <row r="16" spans="1:13" ht="15" customHeight="1" x14ac:dyDescent="0.2">
      <c r="A16" s="425">
        <v>12</v>
      </c>
      <c r="B16" s="32" t="s">
        <v>402</v>
      </c>
      <c r="C16" s="231">
        <v>3</v>
      </c>
      <c r="D16" s="37" t="s">
        <v>2272</v>
      </c>
      <c r="E16" s="426" t="s">
        <v>2273</v>
      </c>
      <c r="F16" s="37" t="s">
        <v>2274</v>
      </c>
      <c r="G16" s="427">
        <v>2022</v>
      </c>
      <c r="H16" s="198" t="s">
        <v>17</v>
      </c>
      <c r="I16" s="39">
        <v>576</v>
      </c>
      <c r="J16" s="117">
        <f t="shared" si="0"/>
        <v>1728</v>
      </c>
      <c r="K16" s="11">
        <v>5728</v>
      </c>
      <c r="L16" s="424"/>
      <c r="M16" s="3"/>
    </row>
    <row r="17" spans="1:13" x14ac:dyDescent="0.2">
      <c r="A17" s="20"/>
      <c r="B17" s="20"/>
      <c r="C17" s="11"/>
      <c r="D17" s="20"/>
      <c r="E17" s="20"/>
      <c r="F17" s="20"/>
      <c r="G17" s="20"/>
      <c r="H17" s="20"/>
      <c r="I17" s="21"/>
      <c r="J17" s="117"/>
      <c r="K17" s="11"/>
      <c r="L17" s="424"/>
      <c r="M17" s="3"/>
    </row>
    <row r="18" spans="1:13" x14ac:dyDescent="0.2">
      <c r="A18" s="20"/>
      <c r="B18" s="20"/>
      <c r="C18" s="11"/>
      <c r="D18" s="20"/>
      <c r="E18" s="20"/>
      <c r="F18" s="20"/>
      <c r="G18" s="20"/>
      <c r="H18" s="20"/>
      <c r="I18" s="21"/>
      <c r="J18" s="117"/>
      <c r="K18" s="11"/>
      <c r="L18" s="424"/>
      <c r="M18" s="3"/>
    </row>
    <row r="19" spans="1:13" x14ac:dyDescent="0.2">
      <c r="A19" s="424"/>
      <c r="B19" s="424"/>
      <c r="C19" s="431"/>
      <c r="D19" s="424"/>
      <c r="E19" s="424"/>
      <c r="F19" s="424"/>
      <c r="G19" s="432"/>
      <c r="H19" s="424"/>
      <c r="I19" s="424"/>
      <c r="J19" s="433"/>
      <c r="K19" s="434"/>
      <c r="L19" s="424"/>
      <c r="M19" s="3"/>
    </row>
    <row r="20" spans="1:13" ht="15" customHeight="1" x14ac:dyDescent="0.25">
      <c r="A20" s="3"/>
      <c r="B20" s="435"/>
      <c r="C20" s="435"/>
      <c r="D20" s="436"/>
      <c r="E20" s="436"/>
      <c r="F20" s="436"/>
      <c r="G20" s="436"/>
      <c r="H20" s="436"/>
      <c r="I20" s="436"/>
      <c r="J20" s="436"/>
      <c r="K20" s="437"/>
      <c r="L20" s="436"/>
      <c r="M20" s="3"/>
    </row>
    <row r="21" spans="1:13" x14ac:dyDescent="0.2"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3"/>
    </row>
    <row r="22" spans="1:13" x14ac:dyDescent="0.2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9"/>
      <c r="L22" s="70"/>
      <c r="M22" s="3"/>
    </row>
    <row r="23" spans="1:13" x14ac:dyDescent="0.2">
      <c r="A23" s="3"/>
      <c r="B23" s="438"/>
      <c r="C23" s="64"/>
      <c r="D23" s="64"/>
      <c r="E23" s="64"/>
      <c r="F23" s="64"/>
      <c r="G23" s="64"/>
      <c r="H23" s="64"/>
      <c r="I23" s="64"/>
      <c r="J23" s="73"/>
      <c r="K23" s="74"/>
      <c r="L23" s="75"/>
      <c r="M23" s="3"/>
    </row>
    <row r="24" spans="1:13" ht="19.5" customHeight="1" x14ac:dyDescent="0.25">
      <c r="A24" s="76" t="s">
        <v>140</v>
      </c>
      <c r="B24" s="76" t="s">
        <v>141</v>
      </c>
      <c r="C24" s="439"/>
      <c r="D24" s="66"/>
      <c r="E24" s="66"/>
      <c r="F24" s="66"/>
      <c r="G24" s="66"/>
      <c r="H24" s="66"/>
      <c r="I24" s="93"/>
      <c r="J24" s="79" t="s">
        <v>11</v>
      </c>
      <c r="K24" s="80">
        <f>SUM(J5:J18)</f>
        <v>17061</v>
      </c>
      <c r="L24" s="75"/>
      <c r="M24" s="3"/>
    </row>
    <row r="25" spans="1:13" ht="15" customHeight="1" x14ac:dyDescent="0.25">
      <c r="A25" s="440">
        <v>12</v>
      </c>
      <c r="B25" s="94">
        <f>SUM(C5:C18)</f>
        <v>33</v>
      </c>
      <c r="C25" s="441" t="s">
        <v>142</v>
      </c>
      <c r="D25" s="68"/>
      <c r="E25" s="68"/>
      <c r="F25" s="68"/>
      <c r="G25" s="68"/>
      <c r="H25" s="68"/>
      <c r="I25" s="68"/>
      <c r="J25" s="68"/>
      <c r="K25" s="84"/>
      <c r="L25" s="85"/>
      <c r="M25" s="3"/>
    </row>
    <row r="26" spans="1:13" x14ac:dyDescent="0.2">
      <c r="A26" s="3"/>
      <c r="B26" s="436"/>
      <c r="C26" s="64"/>
      <c r="D26" s="64"/>
      <c r="E26" s="64"/>
      <c r="F26" s="72"/>
      <c r="G26" s="72"/>
      <c r="H26" s="64"/>
      <c r="I26" s="64"/>
      <c r="J26" s="64"/>
      <c r="K26" s="73"/>
      <c r="L26" s="73"/>
      <c r="M26" s="3"/>
    </row>
    <row r="27" spans="1:13" ht="15" customHeight="1" x14ac:dyDescent="0.25">
      <c r="B27" s="89"/>
      <c r="C27" s="89"/>
      <c r="D27" s="89"/>
      <c r="E27" s="90"/>
      <c r="F27" s="91" t="s">
        <v>140</v>
      </c>
      <c r="G27" s="91" t="s">
        <v>141</v>
      </c>
      <c r="H27" s="92"/>
      <c r="I27" s="66"/>
      <c r="J27" s="93"/>
      <c r="K27" s="451" t="s">
        <v>143</v>
      </c>
      <c r="L27" s="452"/>
      <c r="M27" s="3"/>
    </row>
    <row r="28" spans="1:13" ht="15" customHeight="1" x14ac:dyDescent="0.25">
      <c r="B28" s="89"/>
      <c r="C28" s="89"/>
      <c r="D28" s="89"/>
      <c r="E28" s="90"/>
      <c r="F28" s="94">
        <f t="shared" ref="F28:G28" si="1">A25</f>
        <v>12</v>
      </c>
      <c r="G28" s="82">
        <f t="shared" si="1"/>
        <v>33</v>
      </c>
      <c r="H28" s="79" t="s">
        <v>144</v>
      </c>
      <c r="I28" s="96"/>
      <c r="J28" s="80">
        <f>K24</f>
        <v>17061</v>
      </c>
      <c r="K28" s="453">
        <v>30000</v>
      </c>
      <c r="L28" s="454"/>
      <c r="M28" s="3"/>
    </row>
    <row r="29" spans="1:13" ht="14.25" x14ac:dyDescent="0.2">
      <c r="B29" s="2"/>
      <c r="C29" s="2"/>
      <c r="D29" s="2"/>
      <c r="E29" s="2"/>
      <c r="F29" s="191"/>
      <c r="G29" s="191"/>
      <c r="H29" s="119"/>
      <c r="I29" s="119"/>
      <c r="J29" s="119"/>
      <c r="K29" s="119"/>
      <c r="L29" s="119"/>
      <c r="M29" s="3"/>
    </row>
    <row r="30" spans="1:13" ht="14.25" x14ac:dyDescent="0.2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3"/>
    </row>
    <row r="31" spans="1:13" ht="14.25" x14ac:dyDescent="0.2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3"/>
    </row>
    <row r="32" spans="1:13" ht="14.25" x14ac:dyDescent="0.2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2:13" ht="14.25" x14ac:dyDescent="0.2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</sheetData>
  <mergeCells count="4">
    <mergeCell ref="B2:L2"/>
    <mergeCell ref="A3:L3"/>
    <mergeCell ref="K27:L27"/>
    <mergeCell ref="K28:L28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26"/>
  <sheetViews>
    <sheetView workbookViewId="0">
      <selection activeCell="L27" sqref="L27"/>
    </sheetView>
  </sheetViews>
  <sheetFormatPr baseColWidth="10" defaultColWidth="12.625" defaultRowHeight="15" customHeight="1" x14ac:dyDescent="0.2"/>
  <cols>
    <col min="11" max="11" width="24.625" customWidth="1"/>
  </cols>
  <sheetData>
    <row r="1" spans="1:12" ht="36.75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</row>
    <row r="2" spans="1:12" ht="23.25" customHeight="1" x14ac:dyDescent="0.4">
      <c r="A2" s="446" t="s">
        <v>1</v>
      </c>
      <c r="B2" s="448" t="s">
        <v>2275</v>
      </c>
      <c r="C2" s="449"/>
      <c r="D2" s="449"/>
      <c r="E2" s="449"/>
      <c r="F2" s="449"/>
      <c r="G2" s="449"/>
      <c r="H2" s="449"/>
      <c r="I2" s="449"/>
      <c r="J2" s="450"/>
      <c r="K2" s="4"/>
      <c r="L2" s="5"/>
    </row>
    <row r="3" spans="1:12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</row>
    <row r="4" spans="1:12" x14ac:dyDescent="0.2">
      <c r="A4" s="47">
        <v>1</v>
      </c>
      <c r="B4" s="10" t="s">
        <v>489</v>
      </c>
      <c r="C4" s="11">
        <v>1</v>
      </c>
      <c r="D4" s="12" t="s">
        <v>2276</v>
      </c>
      <c r="E4" s="12"/>
      <c r="F4" s="12" t="s">
        <v>2277</v>
      </c>
      <c r="G4" s="13"/>
      <c r="H4" s="10" t="s">
        <v>2278</v>
      </c>
      <c r="I4" s="15">
        <v>83699</v>
      </c>
      <c r="J4" s="15">
        <f t="shared" ref="J4:J16" si="0">I4*C4</f>
        <v>83699</v>
      </c>
      <c r="K4" s="16" t="s">
        <v>2279</v>
      </c>
      <c r="L4" s="17"/>
    </row>
    <row r="5" spans="1:12" x14ac:dyDescent="0.2">
      <c r="A5" s="47">
        <v>2</v>
      </c>
      <c r="B5" s="10" t="s">
        <v>489</v>
      </c>
      <c r="C5" s="11">
        <v>1</v>
      </c>
      <c r="D5" s="12" t="s">
        <v>2280</v>
      </c>
      <c r="E5" s="12" t="s">
        <v>2281</v>
      </c>
      <c r="F5" s="12"/>
      <c r="G5" s="13"/>
      <c r="H5" s="10"/>
      <c r="I5" s="15">
        <v>467</v>
      </c>
      <c r="J5" s="15">
        <f t="shared" si="0"/>
        <v>467</v>
      </c>
      <c r="K5" s="18" t="s">
        <v>2282</v>
      </c>
      <c r="L5" s="17"/>
    </row>
    <row r="6" spans="1:12" x14ac:dyDescent="0.2">
      <c r="A6" s="47">
        <v>3</v>
      </c>
      <c r="B6" s="10" t="s">
        <v>489</v>
      </c>
      <c r="C6" s="11">
        <v>1</v>
      </c>
      <c r="D6" s="12" t="s">
        <v>2283</v>
      </c>
      <c r="E6" s="12" t="s">
        <v>2284</v>
      </c>
      <c r="F6" s="12"/>
      <c r="G6" s="13"/>
      <c r="H6" s="10"/>
      <c r="I6" s="15">
        <v>279</v>
      </c>
      <c r="J6" s="15">
        <f t="shared" si="0"/>
        <v>279</v>
      </c>
      <c r="K6" s="19" t="s">
        <v>2282</v>
      </c>
      <c r="L6" s="17"/>
    </row>
    <row r="7" spans="1:12" x14ac:dyDescent="0.2">
      <c r="A7" s="47">
        <v>4</v>
      </c>
      <c r="B7" s="10" t="s">
        <v>489</v>
      </c>
      <c r="C7" s="11">
        <v>1</v>
      </c>
      <c r="D7" s="12" t="s">
        <v>2285</v>
      </c>
      <c r="E7" s="12" t="s">
        <v>2286</v>
      </c>
      <c r="F7" s="12"/>
      <c r="G7" s="13"/>
      <c r="H7" s="10"/>
      <c r="I7" s="15">
        <v>263</v>
      </c>
      <c r="J7" s="15">
        <f t="shared" si="0"/>
        <v>263</v>
      </c>
      <c r="K7" s="19" t="s">
        <v>2282</v>
      </c>
      <c r="L7" s="17"/>
    </row>
    <row r="8" spans="1:12" x14ac:dyDescent="0.2">
      <c r="A8" s="47">
        <v>5</v>
      </c>
      <c r="B8" s="10" t="s">
        <v>489</v>
      </c>
      <c r="C8" s="11">
        <v>1</v>
      </c>
      <c r="D8" s="12" t="s">
        <v>2287</v>
      </c>
      <c r="E8" s="12" t="s">
        <v>2288</v>
      </c>
      <c r="F8" s="12"/>
      <c r="G8" s="13"/>
      <c r="H8" s="10"/>
      <c r="I8" s="15">
        <v>485</v>
      </c>
      <c r="J8" s="15">
        <f t="shared" si="0"/>
        <v>485</v>
      </c>
      <c r="K8" s="18" t="s">
        <v>2282</v>
      </c>
      <c r="L8" s="17"/>
    </row>
    <row r="9" spans="1:12" x14ac:dyDescent="0.2">
      <c r="A9" s="47">
        <v>6</v>
      </c>
      <c r="B9" s="10" t="s">
        <v>489</v>
      </c>
      <c r="C9" s="11">
        <v>1</v>
      </c>
      <c r="D9" s="12" t="s">
        <v>2289</v>
      </c>
      <c r="E9" s="12" t="s">
        <v>2288</v>
      </c>
      <c r="F9" s="12"/>
      <c r="G9" s="20"/>
      <c r="H9" s="10"/>
      <c r="I9" s="15">
        <v>485</v>
      </c>
      <c r="J9" s="15">
        <f t="shared" si="0"/>
        <v>485</v>
      </c>
      <c r="K9" s="18" t="s">
        <v>2282</v>
      </c>
      <c r="L9" s="17"/>
    </row>
    <row r="10" spans="1:12" x14ac:dyDescent="0.2">
      <c r="A10" s="47">
        <v>7</v>
      </c>
      <c r="B10" s="10" t="s">
        <v>489</v>
      </c>
      <c r="C10" s="11">
        <v>1</v>
      </c>
      <c r="D10" s="12" t="s">
        <v>2290</v>
      </c>
      <c r="E10" s="12" t="s">
        <v>2291</v>
      </c>
      <c r="F10" s="12"/>
      <c r="G10" s="13"/>
      <c r="H10" s="10"/>
      <c r="I10" s="21">
        <v>368</v>
      </c>
      <c r="J10" s="15">
        <f t="shared" si="0"/>
        <v>368</v>
      </c>
      <c r="K10" s="18" t="s">
        <v>2282</v>
      </c>
      <c r="L10" s="17"/>
    </row>
    <row r="11" spans="1:12" x14ac:dyDescent="0.2">
      <c r="A11" s="47">
        <v>8</v>
      </c>
      <c r="B11" s="10" t="s">
        <v>489</v>
      </c>
      <c r="C11" s="11">
        <v>1</v>
      </c>
      <c r="D11" s="12" t="s">
        <v>2292</v>
      </c>
      <c r="E11" s="12" t="s">
        <v>2284</v>
      </c>
      <c r="F11" s="12"/>
      <c r="G11" s="13"/>
      <c r="H11" s="10"/>
      <c r="I11" s="21">
        <v>279</v>
      </c>
      <c r="J11" s="15">
        <f t="shared" si="0"/>
        <v>279</v>
      </c>
      <c r="K11" s="18" t="s">
        <v>2282</v>
      </c>
      <c r="L11" s="22"/>
    </row>
    <row r="12" spans="1:12" x14ac:dyDescent="0.2">
      <c r="A12" s="47">
        <v>9</v>
      </c>
      <c r="B12" s="10" t="s">
        <v>489</v>
      </c>
      <c r="C12" s="11">
        <v>1</v>
      </c>
      <c r="D12" s="12" t="s">
        <v>2293</v>
      </c>
      <c r="E12" s="12" t="s">
        <v>2291</v>
      </c>
      <c r="F12" s="12"/>
      <c r="G12" s="13"/>
      <c r="H12" s="10"/>
      <c r="I12" s="21">
        <v>382</v>
      </c>
      <c r="J12" s="15">
        <f t="shared" si="0"/>
        <v>382</v>
      </c>
      <c r="K12" s="18" t="s">
        <v>2282</v>
      </c>
      <c r="L12" s="22"/>
    </row>
    <row r="13" spans="1:12" x14ac:dyDescent="0.2">
      <c r="A13" s="47">
        <v>10</v>
      </c>
      <c r="B13" s="10" t="s">
        <v>489</v>
      </c>
      <c r="C13" s="11">
        <v>1</v>
      </c>
      <c r="D13" s="12" t="s">
        <v>2294</v>
      </c>
      <c r="E13" s="12" t="s">
        <v>2286</v>
      </c>
      <c r="F13" s="12"/>
      <c r="G13" s="13"/>
      <c r="H13" s="10"/>
      <c r="I13" s="21">
        <v>350</v>
      </c>
      <c r="J13" s="15">
        <f t="shared" si="0"/>
        <v>350</v>
      </c>
      <c r="K13" s="18" t="s">
        <v>2282</v>
      </c>
      <c r="L13" s="22"/>
    </row>
    <row r="14" spans="1:12" x14ac:dyDescent="0.2">
      <c r="A14" s="47">
        <v>11</v>
      </c>
      <c r="B14" s="10" t="s">
        <v>489</v>
      </c>
      <c r="C14" s="11">
        <v>1</v>
      </c>
      <c r="D14" s="12" t="s">
        <v>2295</v>
      </c>
      <c r="E14" s="12" t="s">
        <v>2296</v>
      </c>
      <c r="F14" s="12"/>
      <c r="G14" s="13"/>
      <c r="H14" s="10"/>
      <c r="I14" s="21">
        <v>268</v>
      </c>
      <c r="J14" s="15">
        <f t="shared" si="0"/>
        <v>268</v>
      </c>
      <c r="K14" s="18" t="s">
        <v>2282</v>
      </c>
      <c r="L14" s="22"/>
    </row>
    <row r="15" spans="1:12" x14ac:dyDescent="0.2">
      <c r="A15" s="47">
        <v>12</v>
      </c>
      <c r="B15" s="10" t="s">
        <v>489</v>
      </c>
      <c r="C15" s="11">
        <v>1</v>
      </c>
      <c r="D15" s="12" t="s">
        <v>2297</v>
      </c>
      <c r="E15" s="12" t="s">
        <v>2291</v>
      </c>
      <c r="F15" s="12"/>
      <c r="G15" s="13"/>
      <c r="H15" s="10"/>
      <c r="I15" s="21">
        <v>368</v>
      </c>
      <c r="J15" s="15">
        <f t="shared" si="0"/>
        <v>368</v>
      </c>
      <c r="K15" s="18" t="s">
        <v>2282</v>
      </c>
      <c r="L15" s="22"/>
    </row>
    <row r="16" spans="1:12" x14ac:dyDescent="0.2">
      <c r="A16" s="47">
        <v>13</v>
      </c>
      <c r="B16" s="10" t="s">
        <v>489</v>
      </c>
      <c r="C16" s="11">
        <v>1</v>
      </c>
      <c r="D16" s="12" t="s">
        <v>2298</v>
      </c>
      <c r="E16" s="12" t="s">
        <v>2286</v>
      </c>
      <c r="F16" s="12"/>
      <c r="G16" s="13"/>
      <c r="H16" s="10"/>
      <c r="I16" s="21">
        <v>206</v>
      </c>
      <c r="J16" s="15">
        <f t="shared" si="0"/>
        <v>206</v>
      </c>
      <c r="K16" s="18" t="s">
        <v>2282</v>
      </c>
      <c r="L16" s="22"/>
    </row>
    <row r="17" spans="1:12" x14ac:dyDescent="0.2">
      <c r="A17" s="47">
        <v>14</v>
      </c>
      <c r="B17" s="10" t="s">
        <v>489</v>
      </c>
      <c r="C17" s="11">
        <v>1</v>
      </c>
      <c r="D17" s="12" t="s">
        <v>2299</v>
      </c>
      <c r="E17" s="12"/>
      <c r="F17" s="12"/>
      <c r="G17" s="13"/>
      <c r="H17" s="10"/>
      <c r="I17" s="21">
        <v>208</v>
      </c>
      <c r="J17" s="442">
        <v>208</v>
      </c>
      <c r="K17" s="18" t="s">
        <v>2282</v>
      </c>
      <c r="L17" s="22"/>
    </row>
    <row r="18" spans="1:12" ht="15" customHeight="1" x14ac:dyDescent="0.2">
      <c r="L18" s="22"/>
    </row>
    <row r="19" spans="1:12" x14ac:dyDescent="0.2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9"/>
      <c r="L19" s="69"/>
    </row>
    <row r="20" spans="1:12" x14ac:dyDescent="0.2">
      <c r="A20" s="71"/>
      <c r="B20" s="72"/>
      <c r="C20" s="64"/>
      <c r="D20" s="64"/>
      <c r="E20" s="64"/>
      <c r="F20" s="64"/>
      <c r="G20" s="64"/>
      <c r="H20" s="64"/>
      <c r="I20" s="64"/>
      <c r="J20" s="73"/>
      <c r="K20" s="74"/>
    </row>
    <row r="21" spans="1:12" ht="15" customHeight="1" x14ac:dyDescent="0.25">
      <c r="A21" s="76" t="s">
        <v>140</v>
      </c>
      <c r="B21" s="76" t="s">
        <v>141</v>
      </c>
      <c r="C21" s="77"/>
      <c r="D21" s="66"/>
      <c r="E21" s="66"/>
      <c r="F21" s="66"/>
      <c r="G21" s="66"/>
      <c r="H21" s="66"/>
      <c r="I21" s="93"/>
      <c r="J21" s="122" t="s">
        <v>11</v>
      </c>
      <c r="K21" s="123">
        <f>SUM(J4:J18)</f>
        <v>88107</v>
      </c>
    </row>
    <row r="22" spans="1:12" ht="15" customHeight="1" x14ac:dyDescent="0.25">
      <c r="A22" s="81">
        <v>14</v>
      </c>
      <c r="B22" s="82">
        <f>C4+C5+C6+C7+C8+C9+C10+C11+C12+C13+C14+C15+C16+C17</f>
        <v>14</v>
      </c>
      <c r="C22" s="83" t="s">
        <v>142</v>
      </c>
      <c r="D22" s="68"/>
      <c r="E22" s="68"/>
      <c r="F22" s="68"/>
      <c r="G22" s="68"/>
      <c r="H22" s="68"/>
      <c r="I22" s="68"/>
      <c r="J22" s="68"/>
      <c r="K22" s="84"/>
    </row>
    <row r="23" spans="1:12" x14ac:dyDescent="0.2">
      <c r="A23" s="86"/>
      <c r="B23" s="87"/>
      <c r="C23" s="64"/>
      <c r="D23" s="64"/>
      <c r="E23" s="64"/>
      <c r="F23" s="72"/>
      <c r="G23" s="72"/>
      <c r="H23" s="64"/>
      <c r="I23" s="64"/>
      <c r="J23" s="64"/>
      <c r="K23" s="73"/>
    </row>
    <row r="24" spans="1:12" ht="15" customHeight="1" x14ac:dyDescent="0.25">
      <c r="A24" s="88"/>
      <c r="B24" s="89"/>
      <c r="C24" s="89"/>
      <c r="D24" s="89"/>
      <c r="E24" s="90"/>
      <c r="F24" s="91" t="s">
        <v>140</v>
      </c>
      <c r="G24" s="91" t="s">
        <v>141</v>
      </c>
      <c r="H24" s="92"/>
      <c r="I24" s="66"/>
      <c r="J24" s="93"/>
      <c r="K24" s="124" t="s">
        <v>143</v>
      </c>
    </row>
    <row r="25" spans="1:12" ht="15" customHeight="1" x14ac:dyDescent="0.25">
      <c r="A25" s="88"/>
      <c r="B25" s="89"/>
      <c r="C25" s="89"/>
      <c r="D25" s="89"/>
      <c r="E25" s="90"/>
      <c r="F25" s="94">
        <f t="shared" ref="F25:G25" si="1">A22</f>
        <v>14</v>
      </c>
      <c r="G25" s="82">
        <f t="shared" si="1"/>
        <v>14</v>
      </c>
      <c r="H25" s="79" t="s">
        <v>144</v>
      </c>
      <c r="I25" s="96"/>
      <c r="J25" s="80">
        <f>K21</f>
        <v>88107</v>
      </c>
      <c r="K25" s="125"/>
    </row>
    <row r="26" spans="1:12" ht="15" customHeight="1" x14ac:dyDescent="0.25">
      <c r="A26" s="97"/>
      <c r="B26" s="2"/>
      <c r="C26" s="2"/>
      <c r="D26" s="2"/>
      <c r="E26" s="2"/>
      <c r="F26" s="2"/>
      <c r="G26" s="2"/>
      <c r="H26" s="2"/>
      <c r="I26" s="126"/>
      <c r="J26" s="126"/>
      <c r="K26" s="2"/>
    </row>
  </sheetData>
  <mergeCells count="3">
    <mergeCell ref="B1:L1"/>
    <mergeCell ref="A2:A3"/>
    <mergeCell ref="B2:J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7"/>
  <sheetViews>
    <sheetView showGridLines="0" topLeftCell="E1" workbookViewId="0">
      <selection activeCell="K17" sqref="K17"/>
    </sheetView>
  </sheetViews>
  <sheetFormatPr baseColWidth="10" defaultColWidth="12.625" defaultRowHeight="15" customHeight="1" x14ac:dyDescent="0.2"/>
  <cols>
    <col min="1" max="1" width="8.375" customWidth="1"/>
    <col min="2" max="2" width="14.375" customWidth="1"/>
    <col min="3" max="3" width="9.375" customWidth="1"/>
    <col min="4" max="4" width="71.5" customWidth="1"/>
    <col min="5" max="5" width="23.125" customWidth="1"/>
    <col min="6" max="6" width="27.375" customWidth="1"/>
    <col min="7" max="7" width="15.5" customWidth="1"/>
    <col min="8" max="8" width="17.875" customWidth="1"/>
    <col min="9" max="9" width="16.375" customWidth="1"/>
    <col min="10" max="10" width="20.375" customWidth="1"/>
    <col min="11" max="11" width="21.5" customWidth="1"/>
  </cols>
  <sheetData>
    <row r="1" spans="1:25" ht="27.75" customHeight="1" x14ac:dyDescent="0.4">
      <c r="A1" s="458" t="s">
        <v>0</v>
      </c>
      <c r="B1" s="456"/>
      <c r="C1" s="456"/>
      <c r="D1" s="456"/>
      <c r="E1" s="456"/>
      <c r="F1" s="456"/>
      <c r="G1" s="456"/>
      <c r="H1" s="456"/>
      <c r="I1" s="456"/>
      <c r="J1" s="457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5.75" customHeight="1" x14ac:dyDescent="0.25">
      <c r="A2" s="98"/>
      <c r="B2" s="99"/>
      <c r="C2" s="100"/>
      <c r="D2" s="99"/>
      <c r="E2" s="99"/>
      <c r="F2" s="99"/>
      <c r="G2" s="101"/>
      <c r="H2" s="102"/>
      <c r="I2" s="103"/>
      <c r="J2" s="103"/>
      <c r="K2" s="9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26.25" customHeight="1" x14ac:dyDescent="0.4">
      <c r="A3" s="446" t="s">
        <v>1</v>
      </c>
      <c r="B3" s="448" t="s">
        <v>163</v>
      </c>
      <c r="C3" s="449"/>
      <c r="D3" s="449"/>
      <c r="E3" s="449"/>
      <c r="F3" s="449"/>
      <c r="G3" s="449"/>
      <c r="H3" s="449"/>
      <c r="I3" s="449"/>
      <c r="J3" s="450"/>
      <c r="K3" s="4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6.5" customHeight="1" x14ac:dyDescent="0.2">
      <c r="A4" s="447"/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7" t="s">
        <v>11</v>
      </c>
      <c r="K4" s="7" t="s">
        <v>12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6.5" customHeight="1" x14ac:dyDescent="0.2">
      <c r="A5" s="9">
        <v>1</v>
      </c>
      <c r="B5" s="10" t="s">
        <v>19</v>
      </c>
      <c r="C5" s="11">
        <v>5</v>
      </c>
      <c r="D5" s="12" t="s">
        <v>164</v>
      </c>
      <c r="E5" s="12" t="s">
        <v>165</v>
      </c>
      <c r="F5" s="12" t="s">
        <v>166</v>
      </c>
      <c r="G5" s="13">
        <v>2019</v>
      </c>
      <c r="H5" s="127" t="s">
        <v>17</v>
      </c>
      <c r="I5" s="15">
        <v>448</v>
      </c>
      <c r="J5" s="15">
        <f t="shared" ref="J5:J11" si="0">I5*C5</f>
        <v>2240</v>
      </c>
      <c r="K5" s="18" t="s">
        <v>22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6.5" customHeight="1" x14ac:dyDescent="0.2">
      <c r="A6" s="9">
        <v>2</v>
      </c>
      <c r="B6" s="128" t="s">
        <v>167</v>
      </c>
      <c r="C6" s="11">
        <v>3</v>
      </c>
      <c r="D6" s="12" t="s">
        <v>168</v>
      </c>
      <c r="E6" s="12" t="s">
        <v>169</v>
      </c>
      <c r="F6" s="12" t="s">
        <v>170</v>
      </c>
      <c r="G6" s="13">
        <v>2020</v>
      </c>
      <c r="H6" s="127" t="s">
        <v>17</v>
      </c>
      <c r="I6" s="15">
        <v>708</v>
      </c>
      <c r="J6" s="15">
        <f t="shared" si="0"/>
        <v>2124</v>
      </c>
      <c r="K6" s="18" t="s">
        <v>171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6.5" customHeight="1" x14ac:dyDescent="0.2">
      <c r="A7" s="9">
        <v>3</v>
      </c>
      <c r="B7" s="129" t="s">
        <v>167</v>
      </c>
      <c r="C7" s="11">
        <v>5</v>
      </c>
      <c r="D7" s="12" t="s">
        <v>172</v>
      </c>
      <c r="E7" s="12" t="s">
        <v>173</v>
      </c>
      <c r="F7" s="12" t="s">
        <v>174</v>
      </c>
      <c r="G7" s="13">
        <v>2020</v>
      </c>
      <c r="H7" s="127" t="s">
        <v>17</v>
      </c>
      <c r="I7" s="15">
        <v>660</v>
      </c>
      <c r="J7" s="15">
        <f t="shared" si="0"/>
        <v>3300</v>
      </c>
      <c r="K7" s="18" t="s">
        <v>171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6.5" customHeight="1" x14ac:dyDescent="0.2">
      <c r="A8" s="9">
        <v>4</v>
      </c>
      <c r="B8" s="32" t="s">
        <v>175</v>
      </c>
      <c r="C8" s="11">
        <v>3</v>
      </c>
      <c r="D8" s="12" t="s">
        <v>176</v>
      </c>
      <c r="E8" s="12" t="s">
        <v>177</v>
      </c>
      <c r="F8" s="12" t="s">
        <v>170</v>
      </c>
      <c r="G8" s="13">
        <v>2017</v>
      </c>
      <c r="H8" s="127" t="s">
        <v>17</v>
      </c>
      <c r="I8" s="15">
        <v>297</v>
      </c>
      <c r="J8" s="15">
        <f t="shared" si="0"/>
        <v>891</v>
      </c>
      <c r="K8" s="11" t="s">
        <v>18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6.5" customHeight="1" x14ac:dyDescent="0.2">
      <c r="A9" s="9">
        <v>5</v>
      </c>
      <c r="B9" s="32" t="s">
        <v>178</v>
      </c>
      <c r="C9" s="11">
        <v>5</v>
      </c>
      <c r="D9" s="12" t="s">
        <v>179</v>
      </c>
      <c r="E9" s="12" t="s">
        <v>180</v>
      </c>
      <c r="F9" s="12" t="s">
        <v>181</v>
      </c>
      <c r="G9" s="20">
        <v>2020</v>
      </c>
      <c r="H9" s="127" t="s">
        <v>17</v>
      </c>
      <c r="I9" s="15">
        <v>168</v>
      </c>
      <c r="J9" s="15">
        <f t="shared" si="0"/>
        <v>840</v>
      </c>
      <c r="K9" s="19" t="s">
        <v>18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6.5" customHeight="1" x14ac:dyDescent="0.2">
      <c r="A10" s="9">
        <v>6</v>
      </c>
      <c r="B10" s="32" t="s">
        <v>182</v>
      </c>
      <c r="C10" s="130">
        <v>5</v>
      </c>
      <c r="D10" s="12" t="s">
        <v>183</v>
      </c>
      <c r="E10" s="12" t="s">
        <v>184</v>
      </c>
      <c r="F10" s="12" t="s">
        <v>185</v>
      </c>
      <c r="G10" s="20">
        <v>2018</v>
      </c>
      <c r="H10" s="127" t="s">
        <v>17</v>
      </c>
      <c r="I10" s="15">
        <v>375</v>
      </c>
      <c r="J10" s="15">
        <f t="shared" si="0"/>
        <v>1875</v>
      </c>
      <c r="K10" s="18" t="s">
        <v>22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6.5" customHeight="1" x14ac:dyDescent="0.2">
      <c r="A11" s="9">
        <v>8</v>
      </c>
      <c r="B11" s="32" t="s">
        <v>186</v>
      </c>
      <c r="C11" s="130">
        <v>3</v>
      </c>
      <c r="D11" s="27" t="s">
        <v>187</v>
      </c>
      <c r="E11" s="27" t="s">
        <v>188</v>
      </c>
      <c r="F11" s="27" t="s">
        <v>61</v>
      </c>
      <c r="G11" s="131">
        <v>2019</v>
      </c>
      <c r="H11" s="127" t="s">
        <v>17</v>
      </c>
      <c r="I11" s="15">
        <v>538</v>
      </c>
      <c r="J11" s="15">
        <f t="shared" si="0"/>
        <v>1614</v>
      </c>
      <c r="K11" s="18" t="s">
        <v>22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5.75" customHeight="1" x14ac:dyDescent="0.2">
      <c r="A12" s="55"/>
      <c r="B12" s="56"/>
      <c r="C12" s="57"/>
      <c r="D12" s="56"/>
      <c r="E12" s="56"/>
      <c r="F12" s="56"/>
      <c r="G12" s="58"/>
      <c r="H12" s="56"/>
      <c r="I12" s="56"/>
      <c r="J12" s="59"/>
      <c r="K12" s="60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5" customHeight="1" x14ac:dyDescent="0.25">
      <c r="A13" s="118"/>
      <c r="B13" s="119"/>
      <c r="C13" s="119"/>
      <c r="D13" s="119"/>
      <c r="E13" s="119"/>
      <c r="F13" s="119"/>
      <c r="G13" s="119"/>
      <c r="H13" s="119"/>
      <c r="I13" s="120"/>
      <c r="J13" s="120"/>
      <c r="K13" s="119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5.75" customHeight="1" x14ac:dyDescent="0.25">
      <c r="A14" s="98"/>
      <c r="B14" s="121"/>
      <c r="C14" s="121"/>
      <c r="D14" s="121"/>
      <c r="E14" s="121"/>
      <c r="F14" s="121"/>
      <c r="G14" s="121"/>
      <c r="H14" s="121"/>
      <c r="I14" s="103"/>
      <c r="J14" s="103"/>
      <c r="K14" s="121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5.75" customHeight="1" x14ac:dyDescent="0.2">
      <c r="A15" s="71"/>
      <c r="B15" s="72"/>
      <c r="C15" s="64"/>
      <c r="D15" s="64"/>
      <c r="E15" s="64"/>
      <c r="F15" s="64"/>
      <c r="G15" s="64"/>
      <c r="H15" s="64"/>
      <c r="I15" s="64"/>
      <c r="J15" s="73"/>
      <c r="K15" s="74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8.75" customHeight="1" x14ac:dyDescent="0.25">
      <c r="A16" s="76" t="s">
        <v>140</v>
      </c>
      <c r="B16" s="76" t="s">
        <v>141</v>
      </c>
      <c r="C16" s="77"/>
      <c r="D16" s="66"/>
      <c r="E16" s="66"/>
      <c r="F16" s="66"/>
      <c r="G16" s="66"/>
      <c r="H16" s="66"/>
      <c r="I16" s="93"/>
      <c r="J16" s="122" t="s">
        <v>11</v>
      </c>
      <c r="K16" s="123">
        <f>SUM(J5:J11)</f>
        <v>12884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6.5" customHeight="1" x14ac:dyDescent="0.25">
      <c r="A17" s="81">
        <v>8</v>
      </c>
      <c r="B17" s="82">
        <f>SUM(C5:C11)</f>
        <v>29</v>
      </c>
      <c r="C17" s="83" t="s">
        <v>142</v>
      </c>
      <c r="D17" s="68"/>
      <c r="E17" s="68"/>
      <c r="F17" s="68"/>
      <c r="G17" s="68"/>
      <c r="H17" s="68"/>
      <c r="I17" s="68"/>
      <c r="J17" s="68"/>
      <c r="K17" s="84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5.75" customHeight="1" x14ac:dyDescent="0.2">
      <c r="A18" s="86"/>
      <c r="B18" s="87"/>
      <c r="C18" s="64"/>
      <c r="D18" s="64"/>
      <c r="E18" s="64"/>
      <c r="F18" s="72"/>
      <c r="G18" s="72"/>
      <c r="H18" s="64"/>
      <c r="I18" s="64"/>
      <c r="J18" s="64"/>
      <c r="K18" s="7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6.5" customHeight="1" x14ac:dyDescent="0.25">
      <c r="A19" s="88"/>
      <c r="B19" s="89"/>
      <c r="C19" s="89"/>
      <c r="D19" s="89"/>
      <c r="E19" s="90"/>
      <c r="F19" s="91" t="s">
        <v>140</v>
      </c>
      <c r="G19" s="91" t="s">
        <v>141</v>
      </c>
      <c r="H19" s="92"/>
      <c r="I19" s="66"/>
      <c r="J19" s="93"/>
      <c r="K19" s="124" t="s">
        <v>143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6.5" customHeight="1" x14ac:dyDescent="0.25">
      <c r="A20" s="88"/>
      <c r="B20" s="89"/>
      <c r="C20" s="89"/>
      <c r="D20" s="89"/>
      <c r="E20" s="90"/>
      <c r="F20" s="94">
        <v>8</v>
      </c>
      <c r="G20" s="82">
        <f>SUM(C5:C11)</f>
        <v>29</v>
      </c>
      <c r="H20" s="79" t="s">
        <v>144</v>
      </c>
      <c r="I20" s="96"/>
      <c r="J20" s="80">
        <f>K16</f>
        <v>12884</v>
      </c>
      <c r="K20" s="125">
        <v>65000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5.75" customHeight="1" x14ac:dyDescent="0.25">
      <c r="A21" s="132"/>
      <c r="B21" s="133"/>
      <c r="C21" s="134"/>
      <c r="D21" s="135"/>
      <c r="E21" s="136"/>
      <c r="F21" s="136"/>
      <c r="G21" s="136"/>
      <c r="H21" s="133"/>
      <c r="I21" s="133"/>
      <c r="J21" s="137"/>
      <c r="K21" s="138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5.75" customHeight="1" x14ac:dyDescent="0.25">
      <c r="A22" s="132"/>
      <c r="B22" s="133"/>
      <c r="C22" s="134"/>
      <c r="D22" s="135"/>
      <c r="E22" s="136"/>
      <c r="F22" s="136"/>
      <c r="G22" s="136"/>
      <c r="H22" s="133"/>
      <c r="I22" s="133"/>
      <c r="J22" s="137"/>
      <c r="K22" s="138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27" customHeight="1" x14ac:dyDescent="0.25">
      <c r="A23" s="132"/>
      <c r="B23" s="133"/>
      <c r="C23" s="134"/>
      <c r="D23" s="135"/>
      <c r="E23" s="136"/>
      <c r="F23" s="136"/>
      <c r="G23" s="136"/>
      <c r="H23" s="133"/>
      <c r="I23" s="133"/>
      <c r="J23" s="137"/>
      <c r="K23" s="138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5.75" customHeight="1" x14ac:dyDescent="0.25">
      <c r="A24" s="132"/>
      <c r="B24" s="133"/>
      <c r="C24" s="134"/>
      <c r="D24" s="135"/>
      <c r="E24" s="136"/>
      <c r="F24" s="136"/>
      <c r="G24" s="136"/>
      <c r="H24" s="133"/>
      <c r="I24" s="133"/>
      <c r="J24" s="137"/>
      <c r="K24" s="138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5.75" customHeight="1" x14ac:dyDescent="0.25">
      <c r="A25" s="132"/>
      <c r="B25" s="133"/>
      <c r="C25" s="134"/>
      <c r="D25" s="135"/>
      <c r="E25" s="136"/>
      <c r="F25" s="136"/>
      <c r="G25" s="136"/>
      <c r="H25" s="133"/>
      <c r="I25" s="133"/>
      <c r="J25" s="137"/>
      <c r="K25" s="138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22.5" customHeight="1" x14ac:dyDescent="0.25">
      <c r="A26" s="132"/>
      <c r="B26" s="133"/>
      <c r="C26" s="134"/>
      <c r="D26" s="135"/>
      <c r="E26" s="136"/>
      <c r="F26" s="136"/>
      <c r="G26" s="136"/>
      <c r="H26" s="133"/>
      <c r="I26" s="139"/>
      <c r="J26" s="140"/>
      <c r="K26" s="138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22.5" customHeight="1" x14ac:dyDescent="0.25">
      <c r="A27" s="132"/>
      <c r="B27" s="133"/>
      <c r="C27" s="134"/>
      <c r="D27" s="135"/>
      <c r="E27" s="136"/>
      <c r="F27" s="136"/>
      <c r="G27" s="136"/>
      <c r="H27" s="133"/>
      <c r="I27" s="139"/>
      <c r="J27" s="140"/>
      <c r="K27" s="138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5.75" customHeight="1" x14ac:dyDescent="0.25">
      <c r="A28" s="132"/>
      <c r="B28" s="133"/>
      <c r="C28" s="134"/>
      <c r="D28" s="135"/>
      <c r="E28" s="136"/>
      <c r="F28" s="136"/>
      <c r="G28" s="136"/>
      <c r="H28" s="133"/>
      <c r="I28" s="139"/>
      <c r="J28" s="140"/>
      <c r="K28" s="138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21" customHeight="1" x14ac:dyDescent="0.25">
      <c r="A29" s="132"/>
      <c r="B29" s="133"/>
      <c r="C29" s="134"/>
      <c r="D29" s="135"/>
      <c r="E29" s="136"/>
      <c r="F29" s="136"/>
      <c r="G29" s="136"/>
      <c r="H29" s="133"/>
      <c r="I29" s="139"/>
      <c r="J29" s="140"/>
      <c r="K29" s="138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24" customHeight="1" x14ac:dyDescent="0.25">
      <c r="A30" s="132"/>
      <c r="B30" s="133"/>
      <c r="C30" s="134"/>
      <c r="D30" s="135"/>
      <c r="E30" s="136"/>
      <c r="F30" s="136"/>
      <c r="G30" s="136"/>
      <c r="H30" s="133"/>
      <c r="I30" s="139"/>
      <c r="J30" s="140"/>
      <c r="K30" s="13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27" customHeight="1" x14ac:dyDescent="0.25">
      <c r="A31" s="132"/>
      <c r="B31" s="133"/>
      <c r="C31" s="134"/>
      <c r="D31" s="135"/>
      <c r="E31" s="136"/>
      <c r="F31" s="136"/>
      <c r="G31" s="136"/>
      <c r="H31" s="133"/>
      <c r="I31" s="139"/>
      <c r="J31" s="140"/>
      <c r="K31" s="138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8" customHeight="1" x14ac:dyDescent="0.25">
      <c r="A32" s="132"/>
      <c r="B32" s="133"/>
      <c r="C32" s="134"/>
      <c r="D32" s="135"/>
      <c r="E32" s="136"/>
      <c r="F32" s="136"/>
      <c r="G32" s="136"/>
      <c r="H32" s="133"/>
      <c r="I32" s="139"/>
      <c r="J32" s="140"/>
      <c r="K32" s="138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.75" customHeight="1" x14ac:dyDescent="0.25">
      <c r="A33" s="132"/>
      <c r="B33" s="133"/>
      <c r="C33" s="134"/>
      <c r="D33" s="135"/>
      <c r="E33" s="136"/>
      <c r="F33" s="136"/>
      <c r="G33" s="136"/>
      <c r="H33" s="133"/>
      <c r="I33" s="139"/>
      <c r="J33" s="140"/>
      <c r="K33" s="138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5.75" customHeight="1" x14ac:dyDescent="0.25">
      <c r="A34" s="141"/>
      <c r="B34" s="142"/>
      <c r="C34" s="143"/>
      <c r="D34" s="144"/>
      <c r="E34" s="145"/>
      <c r="F34" s="145"/>
      <c r="G34" s="145"/>
      <c r="H34" s="142"/>
      <c r="I34" s="146"/>
      <c r="J34" s="147"/>
      <c r="K34" s="14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</row>
    <row r="829" spans="1:25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</row>
    <row r="830" spans="1:25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</row>
    <row r="832" spans="1:25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</row>
    <row r="833" spans="1:25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</row>
    <row r="835" spans="1:25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</row>
    <row r="836" spans="1:25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</row>
    <row r="838" spans="1:25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</row>
    <row r="839" spans="1:25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</row>
    <row r="841" spans="1:25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</row>
    <row r="842" spans="1:25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</row>
    <row r="844" spans="1:25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</row>
    <row r="845" spans="1:25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</row>
    <row r="847" spans="1:25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</row>
    <row r="848" spans="1:25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</row>
    <row r="850" spans="1:25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</row>
    <row r="851" spans="1:25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</row>
    <row r="853" spans="1:25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</row>
    <row r="854" spans="1:25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</row>
    <row r="856" spans="1:25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</row>
    <row r="857" spans="1:25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</row>
    <row r="859" spans="1:25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</row>
    <row r="860" spans="1:25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</row>
    <row r="862" spans="1:25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</row>
    <row r="863" spans="1:25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</row>
    <row r="865" spans="1:25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</row>
    <row r="866" spans="1:25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</row>
    <row r="868" spans="1:25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</row>
    <row r="869" spans="1:25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</row>
    <row r="871" spans="1:25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</row>
    <row r="872" spans="1:25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</row>
    <row r="874" spans="1:25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</row>
    <row r="875" spans="1:25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</row>
    <row r="876" spans="1:25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</row>
    <row r="877" spans="1:25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</row>
    <row r="878" spans="1:25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</row>
    <row r="879" spans="1:25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</row>
    <row r="880" spans="1:25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</row>
    <row r="881" spans="1:25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</row>
    <row r="882" spans="1:25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</row>
    <row r="883" spans="1:25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</row>
    <row r="884" spans="1:25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</row>
    <row r="885" spans="1:25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</row>
    <row r="886" spans="1:25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</row>
    <row r="887" spans="1:25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</row>
    <row r="888" spans="1:25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</row>
    <row r="889" spans="1:25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</row>
    <row r="890" spans="1:25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</row>
    <row r="891" spans="1:25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</row>
    <row r="892" spans="1:25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</row>
    <row r="893" spans="1:25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</row>
    <row r="894" spans="1:25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</row>
    <row r="895" spans="1:25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</row>
    <row r="896" spans="1:25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</row>
    <row r="897" spans="1:25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</row>
    <row r="898" spans="1:25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</row>
    <row r="899" spans="1:25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</row>
    <row r="900" spans="1:25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</row>
    <row r="901" spans="1:25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</row>
    <row r="902" spans="1:25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</row>
    <row r="903" spans="1:25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</row>
    <row r="904" spans="1:25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</row>
    <row r="905" spans="1:25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</row>
    <row r="906" spans="1:25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</row>
    <row r="907" spans="1:25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</row>
    <row r="908" spans="1:25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</row>
    <row r="909" spans="1:25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</row>
    <row r="910" spans="1:25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</row>
    <row r="911" spans="1:25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</row>
    <row r="912" spans="1:25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</row>
    <row r="913" spans="1:25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</row>
    <row r="914" spans="1:25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</row>
    <row r="915" spans="1:25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</row>
    <row r="916" spans="1:25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</row>
    <row r="917" spans="1:25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</row>
    <row r="918" spans="1:25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</row>
    <row r="919" spans="1:25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</row>
    <row r="920" spans="1:25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</row>
    <row r="921" spans="1:25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</row>
    <row r="922" spans="1:25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</row>
    <row r="923" spans="1:25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</row>
    <row r="924" spans="1:25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</row>
    <row r="925" spans="1:25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</row>
    <row r="926" spans="1:25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</row>
    <row r="927" spans="1:25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</row>
    <row r="928" spans="1:25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</row>
    <row r="929" spans="1:25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</row>
    <row r="930" spans="1:25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</row>
    <row r="931" spans="1:25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</row>
    <row r="932" spans="1:25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</row>
    <row r="933" spans="1:25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</row>
    <row r="934" spans="1:25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</row>
    <row r="935" spans="1:25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</row>
    <row r="936" spans="1:25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</row>
    <row r="937" spans="1:25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</row>
    <row r="938" spans="1:25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</row>
    <row r="939" spans="1:25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</row>
    <row r="940" spans="1:25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</row>
    <row r="941" spans="1:25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</row>
    <row r="942" spans="1:25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</row>
    <row r="943" spans="1:25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</row>
    <row r="944" spans="1:25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</row>
    <row r="945" spans="1:25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</row>
    <row r="946" spans="1:25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</row>
    <row r="947" spans="1:25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</row>
    <row r="948" spans="1:25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</row>
    <row r="949" spans="1:25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</row>
    <row r="950" spans="1:25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</row>
    <row r="951" spans="1:25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</row>
    <row r="952" spans="1:25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</row>
    <row r="953" spans="1:25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</row>
    <row r="954" spans="1:25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</row>
    <row r="955" spans="1:25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</row>
    <row r="956" spans="1:25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</row>
    <row r="957" spans="1:25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</row>
    <row r="958" spans="1:25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</row>
    <row r="959" spans="1:25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</row>
    <row r="960" spans="1:25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</row>
    <row r="961" spans="1:25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</row>
    <row r="962" spans="1:25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</row>
    <row r="963" spans="1:25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</row>
    <row r="964" spans="1:25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</row>
    <row r="965" spans="1:25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</row>
    <row r="966" spans="1:25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</row>
    <row r="967" spans="1:25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</row>
    <row r="968" spans="1:25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</row>
    <row r="969" spans="1:25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</row>
    <row r="970" spans="1:25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</row>
    <row r="971" spans="1:25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</row>
    <row r="972" spans="1:25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</row>
    <row r="973" spans="1:25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</row>
    <row r="974" spans="1:25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</row>
    <row r="975" spans="1:25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</row>
    <row r="976" spans="1:25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</row>
    <row r="977" spans="1:25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</row>
  </sheetData>
  <mergeCells count="3">
    <mergeCell ref="A1:J1"/>
    <mergeCell ref="A3:A4"/>
    <mergeCell ref="B3:J3"/>
  </mergeCells>
  <pageMargins left="0.7" right="0.7" top="0.75" bottom="0.75" header="0" footer="0"/>
  <pageSetup orientation="landscape"/>
  <headerFooter>
    <oddFooter>&amp;C000000&amp;P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3"/>
  <sheetViews>
    <sheetView showGridLines="0" topLeftCell="A16" workbookViewId="0">
      <selection activeCell="K40" sqref="K40"/>
    </sheetView>
  </sheetViews>
  <sheetFormatPr baseColWidth="10" defaultColWidth="12.625" defaultRowHeight="15" customHeight="1" x14ac:dyDescent="0.2"/>
  <cols>
    <col min="1" max="1" width="8.375" customWidth="1"/>
    <col min="2" max="2" width="17.125" customWidth="1"/>
    <col min="3" max="3" width="9.375" customWidth="1"/>
    <col min="4" max="4" width="58.125" customWidth="1"/>
    <col min="5" max="5" width="30.375" customWidth="1"/>
    <col min="6" max="6" width="22.375" customWidth="1"/>
    <col min="7" max="7" width="12.875" customWidth="1"/>
    <col min="8" max="8" width="17.125" customWidth="1"/>
    <col min="9" max="9" width="16.875" customWidth="1"/>
    <col min="10" max="10" width="19.125" customWidth="1"/>
    <col min="11" max="11" width="13.625" customWidth="1"/>
    <col min="12" max="12" width="13.875" customWidth="1"/>
  </cols>
  <sheetData>
    <row r="1" spans="1:26" ht="27" customHeight="1" x14ac:dyDescent="0.4">
      <c r="A1" s="1" t="s">
        <v>139</v>
      </c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189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190</v>
      </c>
      <c r="C4" s="11">
        <v>11</v>
      </c>
      <c r="D4" s="149" t="s">
        <v>191</v>
      </c>
      <c r="E4" s="12" t="s">
        <v>192</v>
      </c>
      <c r="F4" s="12" t="s">
        <v>193</v>
      </c>
      <c r="G4" s="13">
        <v>2020</v>
      </c>
      <c r="H4" s="10" t="s">
        <v>17</v>
      </c>
      <c r="I4" s="15">
        <v>1513</v>
      </c>
      <c r="J4" s="15">
        <f t="shared" ref="J4:J33" si="0">I4*C4</f>
        <v>16643</v>
      </c>
      <c r="K4" s="11" t="s">
        <v>18</v>
      </c>
      <c r="L4" s="15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194</v>
      </c>
      <c r="C5" s="11">
        <v>1</v>
      </c>
      <c r="D5" s="149" t="s">
        <v>195</v>
      </c>
      <c r="E5" s="12" t="s">
        <v>196</v>
      </c>
      <c r="F5" s="12" t="s">
        <v>197</v>
      </c>
      <c r="G5" s="13">
        <v>2020</v>
      </c>
      <c r="H5" s="10" t="s">
        <v>17</v>
      </c>
      <c r="I5" s="15">
        <v>1084</v>
      </c>
      <c r="J5" s="15">
        <f t="shared" si="0"/>
        <v>1084</v>
      </c>
      <c r="K5" s="11" t="s">
        <v>18</v>
      </c>
      <c r="L5" s="150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9">
        <v>3</v>
      </c>
      <c r="B6" s="32" t="s">
        <v>198</v>
      </c>
      <c r="C6" s="11">
        <v>1</v>
      </c>
      <c r="D6" s="149" t="s">
        <v>199</v>
      </c>
      <c r="E6" s="12" t="s">
        <v>200</v>
      </c>
      <c r="F6" s="12" t="s">
        <v>197</v>
      </c>
      <c r="G6" s="13">
        <v>2023</v>
      </c>
      <c r="H6" s="10" t="s">
        <v>17</v>
      </c>
      <c r="I6" s="15">
        <v>841</v>
      </c>
      <c r="J6" s="15">
        <f t="shared" si="0"/>
        <v>841</v>
      </c>
      <c r="K6" s="11" t="s">
        <v>18</v>
      </c>
      <c r="L6" s="15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151" t="s">
        <v>19</v>
      </c>
      <c r="C7" s="11">
        <v>5</v>
      </c>
      <c r="D7" s="149" t="s">
        <v>201</v>
      </c>
      <c r="E7" s="12" t="s">
        <v>202</v>
      </c>
      <c r="F7" s="12" t="s">
        <v>203</v>
      </c>
      <c r="G7" s="13">
        <v>2022</v>
      </c>
      <c r="H7" s="10" t="s">
        <v>17</v>
      </c>
      <c r="I7" s="23">
        <v>1384</v>
      </c>
      <c r="J7" s="15">
        <f t="shared" si="0"/>
        <v>6920</v>
      </c>
      <c r="K7" s="18" t="s">
        <v>22</v>
      </c>
      <c r="L7" s="150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152" t="s">
        <v>19</v>
      </c>
      <c r="C8" s="11">
        <v>5</v>
      </c>
      <c r="D8" s="149" t="s">
        <v>204</v>
      </c>
      <c r="E8" s="12" t="s">
        <v>205</v>
      </c>
      <c r="F8" s="12" t="s">
        <v>206</v>
      </c>
      <c r="G8" s="13">
        <v>2017</v>
      </c>
      <c r="H8" s="10" t="s">
        <v>17</v>
      </c>
      <c r="I8" s="23">
        <v>1284</v>
      </c>
      <c r="J8" s="15">
        <f t="shared" si="0"/>
        <v>6420</v>
      </c>
      <c r="K8" s="18" t="s">
        <v>22</v>
      </c>
      <c r="L8" s="150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153" t="s">
        <v>19</v>
      </c>
      <c r="C9" s="11">
        <v>5</v>
      </c>
      <c r="D9" s="149" t="s">
        <v>207</v>
      </c>
      <c r="E9" s="12" t="s">
        <v>208</v>
      </c>
      <c r="F9" s="12" t="s">
        <v>203</v>
      </c>
      <c r="G9" s="13">
        <v>2014</v>
      </c>
      <c r="H9" s="10" t="s">
        <v>17</v>
      </c>
      <c r="I9" s="23">
        <v>862</v>
      </c>
      <c r="J9" s="15">
        <f t="shared" si="0"/>
        <v>4310</v>
      </c>
      <c r="K9" s="18" t="s">
        <v>22</v>
      </c>
      <c r="L9" s="150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153" t="s">
        <v>19</v>
      </c>
      <c r="C10" s="11">
        <v>5</v>
      </c>
      <c r="D10" s="149" t="s">
        <v>209</v>
      </c>
      <c r="E10" s="12" t="s">
        <v>210</v>
      </c>
      <c r="F10" s="12" t="s">
        <v>203</v>
      </c>
      <c r="G10" s="13">
        <v>2020</v>
      </c>
      <c r="H10" s="10" t="s">
        <v>17</v>
      </c>
      <c r="I10" s="23">
        <v>2688</v>
      </c>
      <c r="J10" s="15">
        <f t="shared" si="0"/>
        <v>13440</v>
      </c>
      <c r="K10" s="18" t="s">
        <v>22</v>
      </c>
      <c r="L10" s="150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153" t="s">
        <v>19</v>
      </c>
      <c r="C11" s="11">
        <v>5</v>
      </c>
      <c r="D11" s="149" t="s">
        <v>211</v>
      </c>
      <c r="E11" s="12" t="s">
        <v>212</v>
      </c>
      <c r="F11" s="12" t="s">
        <v>203</v>
      </c>
      <c r="G11" s="13">
        <v>2018</v>
      </c>
      <c r="H11" s="10" t="s">
        <v>17</v>
      </c>
      <c r="I11" s="23">
        <v>1601</v>
      </c>
      <c r="J11" s="15">
        <f t="shared" si="0"/>
        <v>8005</v>
      </c>
      <c r="K11" s="18" t="s">
        <v>22</v>
      </c>
      <c r="L11" s="1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153" t="s">
        <v>19</v>
      </c>
      <c r="C12" s="11">
        <v>5</v>
      </c>
      <c r="D12" s="149" t="s">
        <v>213</v>
      </c>
      <c r="E12" s="12" t="s">
        <v>214</v>
      </c>
      <c r="F12" s="12" t="s">
        <v>203</v>
      </c>
      <c r="G12" s="13">
        <v>2012</v>
      </c>
      <c r="H12" s="10" t="s">
        <v>17</v>
      </c>
      <c r="I12" s="23">
        <v>862</v>
      </c>
      <c r="J12" s="15">
        <f t="shared" si="0"/>
        <v>4310</v>
      </c>
      <c r="K12" s="18" t="s">
        <v>22</v>
      </c>
      <c r="L12" s="1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153" t="s">
        <v>19</v>
      </c>
      <c r="C13" s="11">
        <v>5</v>
      </c>
      <c r="D13" s="149" t="s">
        <v>215</v>
      </c>
      <c r="E13" s="12" t="s">
        <v>216</v>
      </c>
      <c r="F13" s="12" t="s">
        <v>203</v>
      </c>
      <c r="G13" s="13">
        <v>2022</v>
      </c>
      <c r="H13" s="10" t="s">
        <v>17</v>
      </c>
      <c r="I13" s="23">
        <v>1746</v>
      </c>
      <c r="J13" s="15">
        <f t="shared" si="0"/>
        <v>8730</v>
      </c>
      <c r="K13" s="18" t="s">
        <v>22</v>
      </c>
      <c r="L13" s="1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153" t="s">
        <v>19</v>
      </c>
      <c r="C14" s="11">
        <v>5</v>
      </c>
      <c r="D14" s="149" t="s">
        <v>217</v>
      </c>
      <c r="E14" s="12" t="s">
        <v>218</v>
      </c>
      <c r="F14" s="12" t="s">
        <v>203</v>
      </c>
      <c r="G14" s="13">
        <v>2020</v>
      </c>
      <c r="H14" s="10" t="s">
        <v>17</v>
      </c>
      <c r="I14" s="23">
        <v>2398</v>
      </c>
      <c r="J14" s="15">
        <f t="shared" si="0"/>
        <v>11990</v>
      </c>
      <c r="K14" s="18" t="s">
        <v>22</v>
      </c>
      <c r="L14" s="1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153" t="s">
        <v>19</v>
      </c>
      <c r="C15" s="11">
        <v>5</v>
      </c>
      <c r="D15" s="149" t="s">
        <v>219</v>
      </c>
      <c r="E15" s="12" t="s">
        <v>220</v>
      </c>
      <c r="F15" s="12" t="s">
        <v>203</v>
      </c>
      <c r="G15" s="13">
        <v>2016</v>
      </c>
      <c r="H15" s="10" t="s">
        <v>17</v>
      </c>
      <c r="I15" s="23">
        <v>2398</v>
      </c>
      <c r="J15" s="15">
        <f t="shared" si="0"/>
        <v>11990</v>
      </c>
      <c r="K15" s="18" t="s">
        <v>22</v>
      </c>
      <c r="L15" s="1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153" t="s">
        <v>19</v>
      </c>
      <c r="C16" s="11">
        <v>5</v>
      </c>
      <c r="D16" s="155" t="s">
        <v>221</v>
      </c>
      <c r="E16" s="12" t="s">
        <v>222</v>
      </c>
      <c r="F16" s="12" t="s">
        <v>203</v>
      </c>
      <c r="G16" s="13">
        <v>2016</v>
      </c>
      <c r="H16" s="10" t="s">
        <v>17</v>
      </c>
      <c r="I16" s="23">
        <v>551</v>
      </c>
      <c r="J16" s="15">
        <f t="shared" si="0"/>
        <v>2755</v>
      </c>
      <c r="K16" s="18" t="s">
        <v>22</v>
      </c>
      <c r="L16" s="1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153" t="s">
        <v>19</v>
      </c>
      <c r="C17" s="11">
        <v>5</v>
      </c>
      <c r="D17" s="155" t="s">
        <v>223</v>
      </c>
      <c r="E17" s="12" t="s">
        <v>224</v>
      </c>
      <c r="F17" s="12" t="s">
        <v>203</v>
      </c>
      <c r="G17" s="13">
        <v>2022</v>
      </c>
      <c r="H17" s="10" t="s">
        <v>17</v>
      </c>
      <c r="I17" s="23">
        <v>2398</v>
      </c>
      <c r="J17" s="15">
        <f t="shared" si="0"/>
        <v>11990</v>
      </c>
      <c r="K17" s="18" t="s">
        <v>22</v>
      </c>
      <c r="L17" s="1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9">
        <v>15</v>
      </c>
      <c r="B18" s="153" t="s">
        <v>19</v>
      </c>
      <c r="C18" s="11">
        <v>5</v>
      </c>
      <c r="D18" s="156" t="s">
        <v>225</v>
      </c>
      <c r="E18" s="157" t="s">
        <v>226</v>
      </c>
      <c r="F18" s="157" t="s">
        <v>203</v>
      </c>
      <c r="G18" s="13">
        <v>2019</v>
      </c>
      <c r="H18" s="10" t="s">
        <v>17</v>
      </c>
      <c r="I18" s="23">
        <v>2398</v>
      </c>
      <c r="J18" s="15">
        <f t="shared" si="0"/>
        <v>11990</v>
      </c>
      <c r="K18" s="18" t="s">
        <v>22</v>
      </c>
      <c r="L18" s="1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2">
      <c r="A19" s="9">
        <v>16</v>
      </c>
      <c r="B19" s="153" t="s">
        <v>19</v>
      </c>
      <c r="C19" s="158">
        <v>5</v>
      </c>
      <c r="D19" s="155" t="s">
        <v>227</v>
      </c>
      <c r="E19" s="12" t="s">
        <v>228</v>
      </c>
      <c r="F19" s="12" t="s">
        <v>229</v>
      </c>
      <c r="G19" s="159">
        <v>2018</v>
      </c>
      <c r="H19" s="10" t="s">
        <v>17</v>
      </c>
      <c r="I19" s="23">
        <v>557</v>
      </c>
      <c r="J19" s="15">
        <f t="shared" si="0"/>
        <v>2785</v>
      </c>
      <c r="K19" s="18" t="s">
        <v>22</v>
      </c>
      <c r="L19" s="1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.5" customHeight="1" x14ac:dyDescent="0.2">
      <c r="A20" s="9">
        <v>17</v>
      </c>
      <c r="B20" s="153" t="s">
        <v>19</v>
      </c>
      <c r="C20" s="158">
        <v>5</v>
      </c>
      <c r="D20" s="155" t="s">
        <v>230</v>
      </c>
      <c r="E20" s="12" t="s">
        <v>231</v>
      </c>
      <c r="F20" s="12" t="s">
        <v>232</v>
      </c>
      <c r="G20" s="160">
        <v>2023</v>
      </c>
      <c r="H20" s="10" t="s">
        <v>17</v>
      </c>
      <c r="I20" s="23">
        <v>1238</v>
      </c>
      <c r="J20" s="15">
        <f t="shared" si="0"/>
        <v>6190</v>
      </c>
      <c r="K20" s="18" t="s">
        <v>22</v>
      </c>
      <c r="L20" s="1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9">
        <v>18</v>
      </c>
      <c r="B21" s="153" t="s">
        <v>19</v>
      </c>
      <c r="C21" s="158">
        <v>5</v>
      </c>
      <c r="D21" s="155" t="s">
        <v>233</v>
      </c>
      <c r="E21" s="12" t="s">
        <v>234</v>
      </c>
      <c r="F21" s="12" t="s">
        <v>232</v>
      </c>
      <c r="G21" s="160">
        <v>2023</v>
      </c>
      <c r="H21" s="10" t="s">
        <v>17</v>
      </c>
      <c r="I21" s="23">
        <v>1963</v>
      </c>
      <c r="J21" s="15">
        <f t="shared" si="0"/>
        <v>9815</v>
      </c>
      <c r="K21" s="18" t="s">
        <v>22</v>
      </c>
      <c r="L21" s="1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9">
        <v>19</v>
      </c>
      <c r="B22" s="153" t="s">
        <v>19</v>
      </c>
      <c r="C22" s="158">
        <v>5</v>
      </c>
      <c r="D22" s="20" t="s">
        <v>235</v>
      </c>
      <c r="E22" s="20" t="s">
        <v>236</v>
      </c>
      <c r="F22" s="12" t="s">
        <v>232</v>
      </c>
      <c r="G22" s="160">
        <v>2023</v>
      </c>
      <c r="H22" s="10" t="s">
        <v>17</v>
      </c>
      <c r="I22" s="23">
        <v>1818</v>
      </c>
      <c r="J22" s="15">
        <f t="shared" si="0"/>
        <v>9090</v>
      </c>
      <c r="K22" s="18" t="s">
        <v>22</v>
      </c>
      <c r="L22" s="1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9">
        <v>20</v>
      </c>
      <c r="B23" s="153" t="s">
        <v>19</v>
      </c>
      <c r="C23" s="158">
        <v>3</v>
      </c>
      <c r="D23" s="20" t="s">
        <v>237</v>
      </c>
      <c r="E23" s="20" t="s">
        <v>238</v>
      </c>
      <c r="F23" s="12" t="s">
        <v>232</v>
      </c>
      <c r="G23" s="160">
        <v>2023</v>
      </c>
      <c r="H23" s="10" t="s">
        <v>17</v>
      </c>
      <c r="I23" s="23">
        <v>2036</v>
      </c>
      <c r="J23" s="15">
        <f t="shared" si="0"/>
        <v>6108</v>
      </c>
      <c r="K23" s="161" t="s">
        <v>22</v>
      </c>
      <c r="L23" s="1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9">
        <v>21</v>
      </c>
      <c r="B24" s="153" t="s">
        <v>19</v>
      </c>
      <c r="C24" s="158">
        <v>5</v>
      </c>
      <c r="D24" s="20" t="s">
        <v>239</v>
      </c>
      <c r="E24" s="20" t="s">
        <v>240</v>
      </c>
      <c r="F24" s="12" t="s">
        <v>232</v>
      </c>
      <c r="G24" s="160">
        <v>2023</v>
      </c>
      <c r="H24" s="10" t="s">
        <v>17</v>
      </c>
      <c r="I24" s="23">
        <v>2035</v>
      </c>
      <c r="J24" s="15">
        <f t="shared" si="0"/>
        <v>10175</v>
      </c>
      <c r="K24" s="18" t="s">
        <v>22</v>
      </c>
      <c r="L24" s="1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9">
        <v>22</v>
      </c>
      <c r="B25" s="153" t="s">
        <v>19</v>
      </c>
      <c r="C25" s="158">
        <v>5</v>
      </c>
      <c r="D25" s="20" t="s">
        <v>241</v>
      </c>
      <c r="E25" s="20" t="s">
        <v>242</v>
      </c>
      <c r="F25" s="12" t="s">
        <v>232</v>
      </c>
      <c r="G25" s="160">
        <v>2023</v>
      </c>
      <c r="H25" s="10" t="s">
        <v>17</v>
      </c>
      <c r="I25" s="23">
        <v>1601</v>
      </c>
      <c r="J25" s="15">
        <f t="shared" si="0"/>
        <v>8005</v>
      </c>
      <c r="K25" s="18" t="s">
        <v>22</v>
      </c>
      <c r="L25" s="1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9">
        <v>23</v>
      </c>
      <c r="B26" s="162" t="s">
        <v>19</v>
      </c>
      <c r="C26" s="158">
        <v>5</v>
      </c>
      <c r="D26" s="20" t="s">
        <v>243</v>
      </c>
      <c r="E26" s="20" t="s">
        <v>244</v>
      </c>
      <c r="F26" s="12" t="s">
        <v>232</v>
      </c>
      <c r="G26" s="160">
        <v>2023</v>
      </c>
      <c r="H26" s="10" t="s">
        <v>17</v>
      </c>
      <c r="I26" s="23">
        <v>1891</v>
      </c>
      <c r="J26" s="15">
        <f t="shared" si="0"/>
        <v>9455</v>
      </c>
      <c r="K26" s="18" t="s">
        <v>22</v>
      </c>
      <c r="L26" s="1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9">
        <v>24</v>
      </c>
      <c r="B27" s="32" t="s">
        <v>245</v>
      </c>
      <c r="C27" s="158">
        <v>5</v>
      </c>
      <c r="D27" s="155" t="s">
        <v>246</v>
      </c>
      <c r="E27" s="12" t="s">
        <v>247</v>
      </c>
      <c r="F27" s="12" t="s">
        <v>248</v>
      </c>
      <c r="G27" s="160">
        <v>2019</v>
      </c>
      <c r="H27" s="10" t="s">
        <v>17</v>
      </c>
      <c r="I27" s="15">
        <v>1165</v>
      </c>
      <c r="J27" s="15">
        <f t="shared" si="0"/>
        <v>5825</v>
      </c>
      <c r="K27" s="11" t="s">
        <v>18</v>
      </c>
      <c r="L27" s="1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9">
        <v>25</v>
      </c>
      <c r="B28" s="32" t="s">
        <v>249</v>
      </c>
      <c r="C28" s="158">
        <v>5</v>
      </c>
      <c r="D28" s="155" t="s">
        <v>250</v>
      </c>
      <c r="E28" s="163" t="s">
        <v>251</v>
      </c>
      <c r="F28" s="163" t="s">
        <v>159</v>
      </c>
      <c r="G28" s="160">
        <v>2023</v>
      </c>
      <c r="H28" s="10" t="s">
        <v>17</v>
      </c>
      <c r="I28" s="15">
        <v>482</v>
      </c>
      <c r="J28" s="15">
        <f t="shared" si="0"/>
        <v>2410</v>
      </c>
      <c r="K28" s="18" t="s">
        <v>252</v>
      </c>
      <c r="L28" s="1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9">
        <v>26</v>
      </c>
      <c r="B29" s="32" t="s">
        <v>249</v>
      </c>
      <c r="C29" s="158">
        <v>5</v>
      </c>
      <c r="D29" s="32" t="s">
        <v>253</v>
      </c>
      <c r="E29" s="33" t="s">
        <v>254</v>
      </c>
      <c r="F29" s="33" t="s">
        <v>232</v>
      </c>
      <c r="G29" s="160">
        <v>2023</v>
      </c>
      <c r="H29" s="10" t="s">
        <v>17</v>
      </c>
      <c r="I29" s="15">
        <v>2519</v>
      </c>
      <c r="J29" s="15">
        <f t="shared" si="0"/>
        <v>12595</v>
      </c>
      <c r="K29" s="18" t="s">
        <v>79</v>
      </c>
      <c r="L29" s="1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9">
        <v>27</v>
      </c>
      <c r="B30" s="32" t="s">
        <v>249</v>
      </c>
      <c r="C30" s="11">
        <v>5</v>
      </c>
      <c r="D30" s="164" t="s">
        <v>255</v>
      </c>
      <c r="E30" s="165" t="s">
        <v>256</v>
      </c>
      <c r="F30" s="165" t="s">
        <v>232</v>
      </c>
      <c r="G30" s="13">
        <v>2023</v>
      </c>
      <c r="H30" s="10" t="s">
        <v>17</v>
      </c>
      <c r="I30" s="15">
        <v>2195</v>
      </c>
      <c r="J30" s="15">
        <f t="shared" si="0"/>
        <v>10975</v>
      </c>
      <c r="K30" s="18" t="s">
        <v>79</v>
      </c>
      <c r="L30" s="1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9">
        <v>28</v>
      </c>
      <c r="B31" s="32" t="s">
        <v>249</v>
      </c>
      <c r="C31" s="11">
        <v>5</v>
      </c>
      <c r="D31" s="32" t="s">
        <v>257</v>
      </c>
      <c r="E31" s="163" t="s">
        <v>258</v>
      </c>
      <c r="F31" s="33" t="s">
        <v>232</v>
      </c>
      <c r="G31" s="163">
        <v>2022</v>
      </c>
      <c r="H31" s="10" t="s">
        <v>17</v>
      </c>
      <c r="I31" s="15">
        <v>1223</v>
      </c>
      <c r="J31" s="15">
        <f t="shared" si="0"/>
        <v>6115</v>
      </c>
      <c r="K31" s="18" t="s">
        <v>79</v>
      </c>
      <c r="L31" s="1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9">
        <v>29</v>
      </c>
      <c r="B32" s="27" t="s">
        <v>75</v>
      </c>
      <c r="C32" s="11">
        <v>3</v>
      </c>
      <c r="D32" s="27" t="s">
        <v>259</v>
      </c>
      <c r="E32" s="33" t="s">
        <v>260</v>
      </c>
      <c r="F32" s="33" t="s">
        <v>261</v>
      </c>
      <c r="G32" s="13">
        <v>2023</v>
      </c>
      <c r="H32" s="10" t="s">
        <v>17</v>
      </c>
      <c r="I32" s="15">
        <v>387</v>
      </c>
      <c r="J32" s="15">
        <f t="shared" si="0"/>
        <v>1161</v>
      </c>
      <c r="K32" s="18" t="s">
        <v>262</v>
      </c>
      <c r="L32" s="1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9">
        <v>30</v>
      </c>
      <c r="B33" s="32" t="s">
        <v>249</v>
      </c>
      <c r="C33" s="11">
        <v>5</v>
      </c>
      <c r="D33" s="32" t="s">
        <v>263</v>
      </c>
      <c r="E33" s="33" t="s">
        <v>264</v>
      </c>
      <c r="F33" s="33" t="s">
        <v>232</v>
      </c>
      <c r="G33" s="13">
        <v>2022</v>
      </c>
      <c r="H33" s="10" t="s">
        <v>17</v>
      </c>
      <c r="I33" s="15">
        <v>2033</v>
      </c>
      <c r="J33" s="15">
        <f t="shared" si="0"/>
        <v>10165</v>
      </c>
      <c r="K33" s="18" t="s">
        <v>79</v>
      </c>
      <c r="L33" s="1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166"/>
      <c r="B34" s="167"/>
      <c r="C34" s="168"/>
      <c r="D34" s="167"/>
      <c r="E34" s="167"/>
      <c r="F34" s="167"/>
      <c r="G34" s="169"/>
      <c r="H34" s="167"/>
      <c r="I34" s="167"/>
      <c r="J34" s="170"/>
      <c r="K34" s="171"/>
      <c r="L34" s="17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118"/>
      <c r="B35" s="173"/>
      <c r="C35" s="173"/>
      <c r="D35" s="119"/>
      <c r="E35" s="119"/>
      <c r="F35" s="119"/>
      <c r="G35" s="119"/>
      <c r="H35" s="119"/>
      <c r="I35" s="119"/>
      <c r="J35" s="119"/>
      <c r="K35" s="174"/>
      <c r="L35" s="119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1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9"/>
      <c r="L37" s="70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71"/>
      <c r="B38" s="72"/>
      <c r="C38" s="64"/>
      <c r="D38" s="64"/>
      <c r="E38" s="64"/>
      <c r="F38" s="64"/>
      <c r="G38" s="64"/>
      <c r="H38" s="64"/>
      <c r="I38" s="64"/>
      <c r="J38" s="73"/>
      <c r="K38" s="74"/>
      <c r="L38" s="7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76" t="s">
        <v>140</v>
      </c>
      <c r="B39" s="76" t="s">
        <v>141</v>
      </c>
      <c r="C39" s="77"/>
      <c r="D39" s="66"/>
      <c r="E39" s="66"/>
      <c r="F39" s="66"/>
      <c r="G39" s="66"/>
      <c r="H39" s="66"/>
      <c r="I39" s="93"/>
      <c r="J39" s="79" t="s">
        <v>11</v>
      </c>
      <c r="K39" s="80">
        <f>SUM(J4:J33)</f>
        <v>232287</v>
      </c>
      <c r="L39" s="7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81">
        <v>30</v>
      </c>
      <c r="B40" s="82">
        <f>SUM(C4:C33)</f>
        <v>144</v>
      </c>
      <c r="C40" s="83" t="s">
        <v>142</v>
      </c>
      <c r="D40" s="68"/>
      <c r="E40" s="68"/>
      <c r="F40" s="68"/>
      <c r="G40" s="68"/>
      <c r="H40" s="68"/>
      <c r="I40" s="68"/>
      <c r="J40" s="68"/>
      <c r="K40" s="84"/>
      <c r="L40" s="8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86"/>
      <c r="B41" s="87"/>
      <c r="C41" s="64"/>
      <c r="D41" s="64"/>
      <c r="E41" s="64"/>
      <c r="F41" s="72"/>
      <c r="G41" s="72"/>
      <c r="H41" s="64"/>
      <c r="I41" s="64"/>
      <c r="J41" s="64"/>
      <c r="K41" s="73"/>
      <c r="L41" s="7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88"/>
      <c r="B42" s="89"/>
      <c r="C42" s="89"/>
      <c r="D42" s="89"/>
      <c r="E42" s="90"/>
      <c r="F42" s="91" t="s">
        <v>140</v>
      </c>
      <c r="G42" s="91" t="s">
        <v>141</v>
      </c>
      <c r="H42" s="92"/>
      <c r="I42" s="66"/>
      <c r="J42" s="93"/>
      <c r="K42" s="451" t="s">
        <v>143</v>
      </c>
      <c r="L42" s="45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88"/>
      <c r="B43" s="89"/>
      <c r="C43" s="89"/>
      <c r="D43" s="89"/>
      <c r="E43" s="90"/>
      <c r="F43" s="94">
        <f t="shared" ref="F43:G43" si="1">A40</f>
        <v>30</v>
      </c>
      <c r="G43" s="82">
        <f t="shared" si="1"/>
        <v>144</v>
      </c>
      <c r="H43" s="79" t="s">
        <v>144</v>
      </c>
      <c r="I43" s="96"/>
      <c r="J43" s="80">
        <f>K39</f>
        <v>232287</v>
      </c>
      <c r="K43" s="453">
        <v>200000</v>
      </c>
      <c r="L43" s="4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</sheetData>
  <mergeCells count="5">
    <mergeCell ref="B1:L1"/>
    <mergeCell ref="A2:A3"/>
    <mergeCell ref="B2:J2"/>
    <mergeCell ref="K42:L42"/>
    <mergeCell ref="K43:L43"/>
  </mergeCells>
  <pageMargins left="0.7" right="0.7" top="0.75" bottom="0.75" header="0" footer="0"/>
  <pageSetup orientation="landscape"/>
  <headerFooter>
    <oddFooter>&amp;C000000&amp;P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8"/>
  <sheetViews>
    <sheetView showGridLines="0" topLeftCell="A31" workbookViewId="0">
      <selection activeCell="K58" sqref="K58"/>
    </sheetView>
  </sheetViews>
  <sheetFormatPr baseColWidth="10" defaultColWidth="12.625" defaultRowHeight="15" customHeight="1" x14ac:dyDescent="0.2"/>
  <cols>
    <col min="1" max="1" width="8.375" customWidth="1"/>
    <col min="2" max="2" width="16" customWidth="1"/>
    <col min="3" max="3" width="10.875" customWidth="1"/>
    <col min="4" max="4" width="59.375" customWidth="1"/>
    <col min="5" max="5" width="27.375" customWidth="1"/>
    <col min="6" max="6" width="18.875" customWidth="1"/>
    <col min="7" max="7" width="9.375" customWidth="1"/>
    <col min="8" max="8" width="18" customWidth="1"/>
    <col min="9" max="9" width="16.375" customWidth="1"/>
    <col min="10" max="10" width="16.5" customWidth="1"/>
    <col min="11" max="11" width="14.375" customWidth="1"/>
    <col min="12" max="12" width="15.875" customWidth="1"/>
    <col min="13" max="27" width="9.375" customWidth="1"/>
  </cols>
  <sheetData>
    <row r="1" spans="1:27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6.25" customHeight="1" x14ac:dyDescent="0.4">
      <c r="A2" s="446" t="s">
        <v>1</v>
      </c>
      <c r="B2" s="448" t="s">
        <v>265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6.5" customHeight="1" x14ac:dyDescent="0.2">
      <c r="A4" s="25">
        <v>1</v>
      </c>
      <c r="B4" s="32" t="s">
        <v>266</v>
      </c>
      <c r="C4" s="11">
        <v>3</v>
      </c>
      <c r="D4" s="175" t="s">
        <v>267</v>
      </c>
      <c r="E4" s="175" t="s">
        <v>268</v>
      </c>
      <c r="F4" s="155" t="s">
        <v>269</v>
      </c>
      <c r="G4" s="13">
        <v>2015</v>
      </c>
      <c r="H4" s="10" t="s">
        <v>17</v>
      </c>
      <c r="I4" s="176">
        <v>78</v>
      </c>
      <c r="J4" s="176">
        <f t="shared" ref="J4:J49" si="0">I4*C4</f>
        <v>234</v>
      </c>
      <c r="K4" s="18" t="s">
        <v>22</v>
      </c>
      <c r="L4" s="17"/>
      <c r="M4" s="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6.5" customHeight="1" x14ac:dyDescent="0.2">
      <c r="A5" s="9">
        <v>2</v>
      </c>
      <c r="B5" s="32" t="s">
        <v>270</v>
      </c>
      <c r="C5" s="11">
        <v>4</v>
      </c>
      <c r="D5" s="27" t="s">
        <v>271</v>
      </c>
      <c r="E5" s="27" t="s">
        <v>272</v>
      </c>
      <c r="F5" s="177" t="s">
        <v>273</v>
      </c>
      <c r="G5" s="13">
        <v>2019</v>
      </c>
      <c r="H5" s="10" t="s">
        <v>17</v>
      </c>
      <c r="I5" s="15">
        <v>236</v>
      </c>
      <c r="J5" s="176">
        <f t="shared" si="0"/>
        <v>944</v>
      </c>
      <c r="K5" s="18" t="s">
        <v>22</v>
      </c>
      <c r="L5" s="17"/>
      <c r="M5" s="6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6.5" customHeight="1" x14ac:dyDescent="0.2">
      <c r="A6" s="9">
        <v>3</v>
      </c>
      <c r="B6" s="32" t="s">
        <v>274</v>
      </c>
      <c r="C6" s="11">
        <v>4</v>
      </c>
      <c r="D6" s="175" t="s">
        <v>275</v>
      </c>
      <c r="E6" s="175" t="s">
        <v>272</v>
      </c>
      <c r="F6" s="12" t="s">
        <v>273</v>
      </c>
      <c r="G6" s="13">
        <v>2019</v>
      </c>
      <c r="H6" s="10" t="s">
        <v>17</v>
      </c>
      <c r="I6" s="15">
        <v>196</v>
      </c>
      <c r="J6" s="176">
        <f t="shared" si="0"/>
        <v>784</v>
      </c>
      <c r="K6" s="18" t="s">
        <v>22</v>
      </c>
      <c r="L6" s="17"/>
      <c r="M6" s="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9">
        <v>4</v>
      </c>
      <c r="B7" s="32" t="s">
        <v>276</v>
      </c>
      <c r="C7" s="11">
        <v>5</v>
      </c>
      <c r="D7" s="175" t="s">
        <v>277</v>
      </c>
      <c r="E7" s="12" t="s">
        <v>278</v>
      </c>
      <c r="F7" s="12" t="s">
        <v>279</v>
      </c>
      <c r="G7" s="13">
        <v>2018</v>
      </c>
      <c r="H7" s="10" t="s">
        <v>17</v>
      </c>
      <c r="I7" s="15">
        <v>649</v>
      </c>
      <c r="J7" s="176">
        <f t="shared" si="0"/>
        <v>3245</v>
      </c>
      <c r="K7" s="18" t="s">
        <v>22</v>
      </c>
      <c r="L7" s="17"/>
      <c r="M7" s="178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</row>
    <row r="8" spans="1:27" ht="15.75" customHeight="1" x14ac:dyDescent="0.25">
      <c r="A8" s="9">
        <v>5</v>
      </c>
      <c r="B8" s="12" t="s">
        <v>280</v>
      </c>
      <c r="C8" s="11">
        <v>5</v>
      </c>
      <c r="D8" s="27" t="s">
        <v>281</v>
      </c>
      <c r="E8" s="12" t="s">
        <v>282</v>
      </c>
      <c r="F8" s="12" t="s">
        <v>283</v>
      </c>
      <c r="G8" s="13">
        <v>2023</v>
      </c>
      <c r="H8" s="10" t="s">
        <v>150</v>
      </c>
      <c r="I8" s="15">
        <v>1606</v>
      </c>
      <c r="J8" s="176">
        <f t="shared" si="0"/>
        <v>8030</v>
      </c>
      <c r="K8" s="11" t="s">
        <v>18</v>
      </c>
      <c r="L8" s="17"/>
      <c r="M8" s="178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</row>
    <row r="9" spans="1:27" ht="15.75" customHeight="1" x14ac:dyDescent="0.25">
      <c r="A9" s="9">
        <v>6</v>
      </c>
      <c r="B9" s="32" t="s">
        <v>284</v>
      </c>
      <c r="C9" s="11">
        <v>2</v>
      </c>
      <c r="D9" s="12" t="s">
        <v>285</v>
      </c>
      <c r="E9" s="12" t="s">
        <v>286</v>
      </c>
      <c r="F9" s="12" t="s">
        <v>287</v>
      </c>
      <c r="G9" s="13">
        <v>2017</v>
      </c>
      <c r="H9" s="10" t="s">
        <v>150</v>
      </c>
      <c r="I9" s="179">
        <v>148</v>
      </c>
      <c r="J9" s="176">
        <f t="shared" si="0"/>
        <v>296</v>
      </c>
      <c r="K9" s="18" t="s">
        <v>171</v>
      </c>
      <c r="L9" s="17"/>
      <c r="M9" s="178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</row>
    <row r="10" spans="1:27" ht="15.75" customHeight="1" x14ac:dyDescent="0.25">
      <c r="A10" s="25">
        <v>7</v>
      </c>
      <c r="B10" s="12" t="s">
        <v>288</v>
      </c>
      <c r="C10" s="11">
        <v>5</v>
      </c>
      <c r="D10" s="12" t="s">
        <v>289</v>
      </c>
      <c r="E10" s="12" t="s">
        <v>290</v>
      </c>
      <c r="F10" s="12" t="s">
        <v>291</v>
      </c>
      <c r="G10" s="13">
        <v>2012</v>
      </c>
      <c r="H10" s="10" t="s">
        <v>150</v>
      </c>
      <c r="I10" s="15">
        <v>220</v>
      </c>
      <c r="J10" s="176">
        <f t="shared" si="0"/>
        <v>1100</v>
      </c>
      <c r="K10" s="180" t="s">
        <v>18</v>
      </c>
      <c r="L10" s="17"/>
      <c r="M10" s="178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</row>
    <row r="11" spans="1:27" ht="15.75" customHeight="1" x14ac:dyDescent="0.25">
      <c r="A11" s="9">
        <v>8</v>
      </c>
      <c r="B11" s="12" t="s">
        <v>292</v>
      </c>
      <c r="C11" s="11">
        <v>3</v>
      </c>
      <c r="D11" s="12" t="s">
        <v>293</v>
      </c>
      <c r="E11" s="12" t="s">
        <v>294</v>
      </c>
      <c r="F11" s="12" t="s">
        <v>295</v>
      </c>
      <c r="G11" s="13">
        <v>2022</v>
      </c>
      <c r="H11" s="10" t="s">
        <v>17</v>
      </c>
      <c r="I11" s="15">
        <v>962</v>
      </c>
      <c r="J11" s="176">
        <f t="shared" si="0"/>
        <v>2886</v>
      </c>
      <c r="K11" s="180" t="s">
        <v>18</v>
      </c>
      <c r="L11" s="22"/>
      <c r="M11" s="178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</row>
    <row r="12" spans="1:27" ht="15.75" customHeight="1" x14ac:dyDescent="0.25">
      <c r="A12" s="9">
        <v>9</v>
      </c>
      <c r="B12" s="12" t="s">
        <v>296</v>
      </c>
      <c r="C12" s="11">
        <v>3</v>
      </c>
      <c r="D12" s="12" t="s">
        <v>297</v>
      </c>
      <c r="E12" s="12" t="s">
        <v>295</v>
      </c>
      <c r="F12" s="12" t="s">
        <v>295</v>
      </c>
      <c r="G12" s="13">
        <v>2022</v>
      </c>
      <c r="H12" s="10" t="s">
        <v>17</v>
      </c>
      <c r="I12" s="15">
        <v>338</v>
      </c>
      <c r="J12" s="176">
        <f t="shared" si="0"/>
        <v>1014</v>
      </c>
      <c r="K12" s="180" t="s">
        <v>18</v>
      </c>
      <c r="L12" s="22"/>
      <c r="M12" s="178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</row>
    <row r="13" spans="1:27" ht="15.75" customHeight="1" x14ac:dyDescent="0.25">
      <c r="A13" s="9">
        <v>10</v>
      </c>
      <c r="B13" s="12" t="s">
        <v>298</v>
      </c>
      <c r="C13" s="11">
        <v>3</v>
      </c>
      <c r="D13" s="12" t="s">
        <v>299</v>
      </c>
      <c r="E13" s="12" t="s">
        <v>300</v>
      </c>
      <c r="F13" s="12" t="s">
        <v>301</v>
      </c>
      <c r="G13" s="13">
        <v>2022</v>
      </c>
      <c r="H13" s="10" t="s">
        <v>17</v>
      </c>
      <c r="I13" s="15">
        <v>542</v>
      </c>
      <c r="J13" s="176">
        <f t="shared" si="0"/>
        <v>1626</v>
      </c>
      <c r="K13" s="180" t="s">
        <v>18</v>
      </c>
      <c r="L13" s="22"/>
      <c r="M13" s="178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</row>
    <row r="14" spans="1:27" ht="15.75" customHeight="1" x14ac:dyDescent="0.25">
      <c r="A14" s="9">
        <v>11</v>
      </c>
      <c r="B14" s="32" t="s">
        <v>302</v>
      </c>
      <c r="C14" s="11">
        <v>3</v>
      </c>
      <c r="D14" s="12" t="s">
        <v>303</v>
      </c>
      <c r="E14" s="12" t="s">
        <v>304</v>
      </c>
      <c r="F14" s="12" t="s">
        <v>301</v>
      </c>
      <c r="G14" s="13">
        <v>2022</v>
      </c>
      <c r="H14" s="10" t="s">
        <v>17</v>
      </c>
      <c r="I14" s="176">
        <v>807</v>
      </c>
      <c r="J14" s="176">
        <f t="shared" si="0"/>
        <v>2421</v>
      </c>
      <c r="K14" s="18" t="s">
        <v>22</v>
      </c>
      <c r="L14" s="22"/>
      <c r="M14" s="178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</row>
    <row r="15" spans="1:27" ht="15.75" customHeight="1" x14ac:dyDescent="0.25">
      <c r="A15" s="9">
        <v>12</v>
      </c>
      <c r="B15" s="12" t="s">
        <v>305</v>
      </c>
      <c r="C15" s="11">
        <v>3</v>
      </c>
      <c r="D15" s="12" t="s">
        <v>306</v>
      </c>
      <c r="E15" s="12" t="s">
        <v>307</v>
      </c>
      <c r="F15" s="12" t="s">
        <v>301</v>
      </c>
      <c r="G15" s="13">
        <v>2019</v>
      </c>
      <c r="H15" s="10" t="s">
        <v>17</v>
      </c>
      <c r="I15" s="176">
        <v>449</v>
      </c>
      <c r="J15" s="176">
        <f t="shared" si="0"/>
        <v>1347</v>
      </c>
      <c r="K15" s="180" t="s">
        <v>18</v>
      </c>
      <c r="L15" s="22"/>
      <c r="M15" s="178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</row>
    <row r="16" spans="1:27" ht="15.75" customHeight="1" x14ac:dyDescent="0.25">
      <c r="A16" s="25">
        <v>13</v>
      </c>
      <c r="B16" s="12" t="s">
        <v>308</v>
      </c>
      <c r="C16" s="11">
        <v>3</v>
      </c>
      <c r="D16" s="12" t="s">
        <v>309</v>
      </c>
      <c r="E16" s="12" t="s">
        <v>310</v>
      </c>
      <c r="F16" s="12" t="s">
        <v>301</v>
      </c>
      <c r="G16" s="13">
        <v>2019</v>
      </c>
      <c r="H16" s="10" t="s">
        <v>17</v>
      </c>
      <c r="I16" s="176">
        <v>833</v>
      </c>
      <c r="J16" s="176">
        <f t="shared" si="0"/>
        <v>2499</v>
      </c>
      <c r="K16" s="180" t="s">
        <v>18</v>
      </c>
      <c r="L16" s="22"/>
      <c r="M16" s="178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</row>
    <row r="17" spans="1:27" ht="15.75" customHeight="1" x14ac:dyDescent="0.25">
      <c r="A17" s="9">
        <v>14</v>
      </c>
      <c r="B17" s="12" t="s">
        <v>311</v>
      </c>
      <c r="C17" s="11">
        <v>3</v>
      </c>
      <c r="D17" s="12" t="s">
        <v>312</v>
      </c>
      <c r="E17" s="12" t="s">
        <v>313</v>
      </c>
      <c r="F17" s="12" t="s">
        <v>301</v>
      </c>
      <c r="G17" s="13">
        <v>2018</v>
      </c>
      <c r="H17" s="10" t="s">
        <v>17</v>
      </c>
      <c r="I17" s="176">
        <v>620</v>
      </c>
      <c r="J17" s="176">
        <f t="shared" si="0"/>
        <v>1860</v>
      </c>
      <c r="K17" s="180" t="s">
        <v>18</v>
      </c>
      <c r="L17" s="22"/>
      <c r="M17" s="178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</row>
    <row r="18" spans="1:27" ht="15.75" customHeight="1" x14ac:dyDescent="0.25">
      <c r="A18" s="9">
        <v>15</v>
      </c>
      <c r="B18" s="32" t="s">
        <v>314</v>
      </c>
      <c r="C18" s="11">
        <v>3</v>
      </c>
      <c r="D18" s="12" t="s">
        <v>315</v>
      </c>
      <c r="E18" s="20"/>
      <c r="F18" s="12" t="s">
        <v>316</v>
      </c>
      <c r="G18" s="13">
        <v>2020</v>
      </c>
      <c r="H18" s="10" t="s">
        <v>17</v>
      </c>
      <c r="I18" s="176">
        <v>732</v>
      </c>
      <c r="J18" s="176">
        <f t="shared" si="0"/>
        <v>2196</v>
      </c>
      <c r="K18" s="18" t="s">
        <v>22</v>
      </c>
      <c r="L18" s="22"/>
      <c r="M18" s="178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</row>
    <row r="19" spans="1:27" ht="15.75" customHeight="1" x14ac:dyDescent="0.25">
      <c r="A19" s="9">
        <v>16</v>
      </c>
      <c r="B19" s="32" t="s">
        <v>317</v>
      </c>
      <c r="C19" s="11">
        <v>3</v>
      </c>
      <c r="D19" s="12" t="s">
        <v>318</v>
      </c>
      <c r="E19" s="12" t="s">
        <v>319</v>
      </c>
      <c r="F19" s="12" t="s">
        <v>320</v>
      </c>
      <c r="G19" s="13">
        <v>2021</v>
      </c>
      <c r="H19" s="10" t="s">
        <v>17</v>
      </c>
      <c r="I19" s="15">
        <v>593</v>
      </c>
      <c r="J19" s="176">
        <f t="shared" si="0"/>
        <v>1779</v>
      </c>
      <c r="K19" s="180" t="s">
        <v>18</v>
      </c>
      <c r="L19" s="22"/>
      <c r="M19" s="178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</row>
    <row r="20" spans="1:27" ht="15.75" customHeight="1" x14ac:dyDescent="0.25">
      <c r="A20" s="9">
        <v>17</v>
      </c>
      <c r="B20" s="32" t="s">
        <v>321</v>
      </c>
      <c r="C20" s="11">
        <v>3</v>
      </c>
      <c r="D20" s="12" t="s">
        <v>322</v>
      </c>
      <c r="E20" s="12" t="s">
        <v>323</v>
      </c>
      <c r="F20" s="12" t="s">
        <v>320</v>
      </c>
      <c r="G20" s="13">
        <v>2022</v>
      </c>
      <c r="H20" s="10" t="s">
        <v>17</v>
      </c>
      <c r="I20" s="15">
        <v>593</v>
      </c>
      <c r="J20" s="176">
        <f t="shared" si="0"/>
        <v>1779</v>
      </c>
      <c r="K20" s="180" t="s">
        <v>18</v>
      </c>
      <c r="L20" s="22"/>
      <c r="M20" s="178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</row>
    <row r="21" spans="1:27" ht="15.75" customHeight="1" x14ac:dyDescent="0.25">
      <c r="A21" s="9">
        <v>18</v>
      </c>
      <c r="B21" s="32" t="s">
        <v>324</v>
      </c>
      <c r="C21" s="11">
        <v>3</v>
      </c>
      <c r="D21" s="12" t="s">
        <v>325</v>
      </c>
      <c r="E21" s="12" t="s">
        <v>326</v>
      </c>
      <c r="F21" s="12" t="s">
        <v>320</v>
      </c>
      <c r="G21" s="13">
        <v>2019</v>
      </c>
      <c r="H21" s="10" t="s">
        <v>17</v>
      </c>
      <c r="I21" s="15">
        <v>516</v>
      </c>
      <c r="J21" s="176">
        <f t="shared" si="0"/>
        <v>1548</v>
      </c>
      <c r="K21" s="180" t="s">
        <v>18</v>
      </c>
      <c r="L21" s="22"/>
      <c r="M21" s="178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</row>
    <row r="22" spans="1:27" ht="15.75" customHeight="1" x14ac:dyDescent="0.25">
      <c r="A22" s="25">
        <v>19</v>
      </c>
      <c r="B22" s="32" t="s">
        <v>327</v>
      </c>
      <c r="C22" s="11">
        <v>3</v>
      </c>
      <c r="D22" s="12" t="s">
        <v>328</v>
      </c>
      <c r="E22" s="12" t="s">
        <v>329</v>
      </c>
      <c r="F22" s="12" t="s">
        <v>320</v>
      </c>
      <c r="G22" s="13">
        <v>2022</v>
      </c>
      <c r="H22" s="10" t="s">
        <v>17</v>
      </c>
      <c r="I22" s="15">
        <v>593</v>
      </c>
      <c r="J22" s="176">
        <f t="shared" si="0"/>
        <v>1779</v>
      </c>
      <c r="K22" s="180" t="s">
        <v>18</v>
      </c>
      <c r="L22" s="22"/>
      <c r="M22" s="178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</row>
    <row r="23" spans="1:27" ht="15.75" customHeight="1" x14ac:dyDescent="0.25">
      <c r="A23" s="9">
        <v>20</v>
      </c>
      <c r="B23" s="32" t="s">
        <v>330</v>
      </c>
      <c r="C23" s="11">
        <v>3</v>
      </c>
      <c r="D23" s="12" t="s">
        <v>331</v>
      </c>
      <c r="E23" s="12" t="s">
        <v>332</v>
      </c>
      <c r="F23" s="12" t="s">
        <v>320</v>
      </c>
      <c r="G23" s="13">
        <v>2022</v>
      </c>
      <c r="H23" s="10" t="s">
        <v>17</v>
      </c>
      <c r="I23" s="15">
        <v>1064</v>
      </c>
      <c r="J23" s="176">
        <f t="shared" si="0"/>
        <v>3192</v>
      </c>
      <c r="K23" s="180" t="s">
        <v>18</v>
      </c>
      <c r="L23" s="22"/>
      <c r="M23" s="178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</row>
    <row r="24" spans="1:27" ht="15.75" customHeight="1" x14ac:dyDescent="0.25">
      <c r="A24" s="9">
        <v>21</v>
      </c>
      <c r="B24" s="32" t="s">
        <v>333</v>
      </c>
      <c r="C24" s="11">
        <v>2</v>
      </c>
      <c r="D24" s="12" t="s">
        <v>334</v>
      </c>
      <c r="E24" s="12" t="s">
        <v>335</v>
      </c>
      <c r="F24" s="12" t="s">
        <v>320</v>
      </c>
      <c r="G24" s="13">
        <v>2018</v>
      </c>
      <c r="H24" s="10" t="s">
        <v>17</v>
      </c>
      <c r="I24" s="15">
        <v>409</v>
      </c>
      <c r="J24" s="176">
        <f t="shared" si="0"/>
        <v>818</v>
      </c>
      <c r="K24" s="180" t="s">
        <v>18</v>
      </c>
      <c r="L24" s="22"/>
      <c r="M24" s="178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</row>
    <row r="25" spans="1:27" ht="15.75" customHeight="1" x14ac:dyDescent="0.25">
      <c r="A25" s="9">
        <v>22</v>
      </c>
      <c r="B25" s="32" t="s">
        <v>336</v>
      </c>
      <c r="C25" s="11">
        <v>2</v>
      </c>
      <c r="D25" s="12" t="s">
        <v>337</v>
      </c>
      <c r="E25" s="12" t="s">
        <v>338</v>
      </c>
      <c r="F25" s="12" t="s">
        <v>320</v>
      </c>
      <c r="G25" s="13">
        <v>2018</v>
      </c>
      <c r="H25" s="10" t="s">
        <v>17</v>
      </c>
      <c r="I25" s="15">
        <v>389</v>
      </c>
      <c r="J25" s="176">
        <f t="shared" si="0"/>
        <v>778</v>
      </c>
      <c r="K25" s="180" t="s">
        <v>18</v>
      </c>
      <c r="L25" s="22"/>
      <c r="M25" s="178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</row>
    <row r="26" spans="1:27" ht="15.75" customHeight="1" x14ac:dyDescent="0.25">
      <c r="A26" s="9">
        <v>23</v>
      </c>
      <c r="B26" s="32" t="s">
        <v>339</v>
      </c>
      <c r="C26" s="11">
        <v>2</v>
      </c>
      <c r="D26" s="12" t="s">
        <v>340</v>
      </c>
      <c r="E26" s="12" t="s">
        <v>341</v>
      </c>
      <c r="F26" s="12" t="s">
        <v>320</v>
      </c>
      <c r="G26" s="13">
        <v>2018</v>
      </c>
      <c r="H26" s="10" t="s">
        <v>17</v>
      </c>
      <c r="I26" s="15">
        <v>816</v>
      </c>
      <c r="J26" s="176">
        <f t="shared" si="0"/>
        <v>1632</v>
      </c>
      <c r="K26" s="180" t="s">
        <v>18</v>
      </c>
      <c r="L26" s="22"/>
      <c r="M26" s="178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</row>
    <row r="27" spans="1:27" ht="15.75" customHeight="1" x14ac:dyDescent="0.25">
      <c r="A27" s="9">
        <v>24</v>
      </c>
      <c r="B27" s="32" t="s">
        <v>342</v>
      </c>
      <c r="C27" s="11">
        <v>2</v>
      </c>
      <c r="D27" s="12" t="s">
        <v>343</v>
      </c>
      <c r="E27" s="12" t="s">
        <v>344</v>
      </c>
      <c r="F27" s="12" t="s">
        <v>320</v>
      </c>
      <c r="G27" s="13">
        <v>2018</v>
      </c>
      <c r="H27" s="10" t="s">
        <v>17</v>
      </c>
      <c r="I27" s="15">
        <v>514</v>
      </c>
      <c r="J27" s="176">
        <f t="shared" si="0"/>
        <v>1028</v>
      </c>
      <c r="K27" s="180" t="s">
        <v>18</v>
      </c>
      <c r="L27" s="22"/>
      <c r="M27" s="178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</row>
    <row r="28" spans="1:27" ht="15.75" customHeight="1" x14ac:dyDescent="0.25">
      <c r="A28" s="25">
        <v>25</v>
      </c>
      <c r="B28" s="32" t="s">
        <v>345</v>
      </c>
      <c r="C28" s="11">
        <v>2</v>
      </c>
      <c r="D28" s="12" t="s">
        <v>346</v>
      </c>
      <c r="E28" s="12" t="s">
        <v>347</v>
      </c>
      <c r="F28" s="12" t="s">
        <v>320</v>
      </c>
      <c r="G28" s="13">
        <v>2018</v>
      </c>
      <c r="H28" s="10" t="s">
        <v>17</v>
      </c>
      <c r="I28" s="15">
        <v>980</v>
      </c>
      <c r="J28" s="176">
        <f t="shared" si="0"/>
        <v>1960</v>
      </c>
      <c r="K28" s="180" t="s">
        <v>18</v>
      </c>
      <c r="L28" s="22"/>
      <c r="M28" s="178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</row>
    <row r="29" spans="1:27" ht="15.75" customHeight="1" x14ac:dyDescent="0.25">
      <c r="A29" s="9">
        <v>26</v>
      </c>
      <c r="B29" s="32" t="s">
        <v>348</v>
      </c>
      <c r="C29" s="11">
        <v>2</v>
      </c>
      <c r="D29" s="12" t="s">
        <v>349</v>
      </c>
      <c r="E29" s="12" t="s">
        <v>350</v>
      </c>
      <c r="F29" s="12" t="s">
        <v>320</v>
      </c>
      <c r="G29" s="13">
        <v>2019</v>
      </c>
      <c r="H29" s="10" t="s">
        <v>17</v>
      </c>
      <c r="I29" s="15">
        <v>1482</v>
      </c>
      <c r="J29" s="176">
        <f t="shared" si="0"/>
        <v>2964</v>
      </c>
      <c r="K29" s="180" t="s">
        <v>18</v>
      </c>
      <c r="L29" s="22"/>
      <c r="M29" s="178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</row>
    <row r="30" spans="1:27" ht="15.75" customHeight="1" x14ac:dyDescent="0.25">
      <c r="A30" s="9">
        <v>27</v>
      </c>
      <c r="B30" s="32" t="s">
        <v>351</v>
      </c>
      <c r="C30" s="11">
        <v>2</v>
      </c>
      <c r="D30" s="12" t="s">
        <v>352</v>
      </c>
      <c r="E30" s="12" t="s">
        <v>353</v>
      </c>
      <c r="F30" s="12" t="s">
        <v>320</v>
      </c>
      <c r="G30" s="13">
        <v>2018</v>
      </c>
      <c r="H30" s="10" t="s">
        <v>17</v>
      </c>
      <c r="I30" s="15">
        <v>628</v>
      </c>
      <c r="J30" s="176">
        <f t="shared" si="0"/>
        <v>1256</v>
      </c>
      <c r="K30" s="180" t="s">
        <v>18</v>
      </c>
      <c r="L30" s="22"/>
      <c r="M30" s="178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</row>
    <row r="31" spans="1:27" ht="15.75" customHeight="1" x14ac:dyDescent="0.25">
      <c r="A31" s="9">
        <v>28</v>
      </c>
      <c r="B31" s="32" t="s">
        <v>354</v>
      </c>
      <c r="C31" s="11">
        <v>2</v>
      </c>
      <c r="D31" s="12" t="s">
        <v>355</v>
      </c>
      <c r="E31" s="12" t="s">
        <v>356</v>
      </c>
      <c r="F31" s="12" t="s">
        <v>320</v>
      </c>
      <c r="G31" s="13">
        <v>2018</v>
      </c>
      <c r="H31" s="10" t="s">
        <v>17</v>
      </c>
      <c r="I31" s="15">
        <v>609</v>
      </c>
      <c r="J31" s="176">
        <f t="shared" si="0"/>
        <v>1218</v>
      </c>
      <c r="K31" s="180" t="s">
        <v>18</v>
      </c>
      <c r="L31" s="22"/>
      <c r="M31" s="178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</row>
    <row r="32" spans="1:27" ht="15.75" customHeight="1" x14ac:dyDescent="0.25">
      <c r="A32" s="9">
        <v>29</v>
      </c>
      <c r="B32" s="32" t="s">
        <v>357</v>
      </c>
      <c r="C32" s="11">
        <v>2</v>
      </c>
      <c r="D32" s="12" t="s">
        <v>358</v>
      </c>
      <c r="E32" s="12" t="s">
        <v>359</v>
      </c>
      <c r="F32" s="12" t="s">
        <v>320</v>
      </c>
      <c r="G32" s="13">
        <v>2018</v>
      </c>
      <c r="H32" s="10" t="s">
        <v>17</v>
      </c>
      <c r="I32" s="15">
        <v>767</v>
      </c>
      <c r="J32" s="176">
        <f t="shared" si="0"/>
        <v>1534</v>
      </c>
      <c r="K32" s="180" t="s">
        <v>18</v>
      </c>
      <c r="L32" s="22"/>
      <c r="M32" s="178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</row>
    <row r="33" spans="1:27" ht="15.75" customHeight="1" x14ac:dyDescent="0.25">
      <c r="A33" s="9">
        <v>30</v>
      </c>
      <c r="B33" s="32" t="s">
        <v>360</v>
      </c>
      <c r="C33" s="11">
        <v>3</v>
      </c>
      <c r="D33" s="12" t="s">
        <v>361</v>
      </c>
      <c r="E33" s="12" t="s">
        <v>362</v>
      </c>
      <c r="F33" s="12" t="s">
        <v>320</v>
      </c>
      <c r="G33" s="13">
        <v>2019</v>
      </c>
      <c r="H33" s="10" t="s">
        <v>17</v>
      </c>
      <c r="I33" s="15">
        <v>514</v>
      </c>
      <c r="J33" s="176">
        <f t="shared" si="0"/>
        <v>1542</v>
      </c>
      <c r="K33" s="180" t="s">
        <v>18</v>
      </c>
      <c r="L33" s="22"/>
      <c r="M33" s="178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</row>
    <row r="34" spans="1:27" ht="15.75" customHeight="1" x14ac:dyDescent="0.25">
      <c r="A34" s="25">
        <v>31</v>
      </c>
      <c r="B34" s="32" t="s">
        <v>363</v>
      </c>
      <c r="C34" s="11">
        <v>2</v>
      </c>
      <c r="D34" s="12" t="s">
        <v>364</v>
      </c>
      <c r="E34" s="12" t="s">
        <v>365</v>
      </c>
      <c r="F34" s="12" t="s">
        <v>320</v>
      </c>
      <c r="G34" s="13">
        <v>2018</v>
      </c>
      <c r="H34" s="10" t="s">
        <v>17</v>
      </c>
      <c r="I34" s="15">
        <v>593</v>
      </c>
      <c r="J34" s="176">
        <f t="shared" si="0"/>
        <v>1186</v>
      </c>
      <c r="K34" s="180" t="s">
        <v>18</v>
      </c>
      <c r="L34" s="22"/>
      <c r="M34" s="178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</row>
    <row r="35" spans="1:27" ht="15.75" customHeight="1" x14ac:dyDescent="0.25">
      <c r="A35" s="9">
        <v>32</v>
      </c>
      <c r="B35" s="32" t="s">
        <v>366</v>
      </c>
      <c r="C35" s="11">
        <v>2</v>
      </c>
      <c r="D35" s="12" t="s">
        <v>367</v>
      </c>
      <c r="E35" s="12" t="s">
        <v>368</v>
      </c>
      <c r="F35" s="12" t="s">
        <v>320</v>
      </c>
      <c r="G35" s="13">
        <v>2017</v>
      </c>
      <c r="H35" s="10" t="s">
        <v>17</v>
      </c>
      <c r="I35" s="15">
        <v>520</v>
      </c>
      <c r="J35" s="176">
        <f t="shared" si="0"/>
        <v>1040</v>
      </c>
      <c r="K35" s="180" t="s">
        <v>18</v>
      </c>
      <c r="L35" s="22"/>
      <c r="M35" s="178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</row>
    <row r="36" spans="1:27" ht="15.75" customHeight="1" x14ac:dyDescent="0.25">
      <c r="A36" s="9">
        <v>33</v>
      </c>
      <c r="B36" s="32" t="s">
        <v>369</v>
      </c>
      <c r="C36" s="11">
        <v>2</v>
      </c>
      <c r="D36" s="12" t="s">
        <v>370</v>
      </c>
      <c r="E36" s="12" t="s">
        <v>371</v>
      </c>
      <c r="F36" s="12" t="s">
        <v>320</v>
      </c>
      <c r="G36" s="13">
        <v>2017</v>
      </c>
      <c r="H36" s="10" t="s">
        <v>17</v>
      </c>
      <c r="I36" s="15">
        <v>846</v>
      </c>
      <c r="J36" s="176">
        <f t="shared" si="0"/>
        <v>1692</v>
      </c>
      <c r="K36" s="180" t="s">
        <v>18</v>
      </c>
      <c r="L36" s="22"/>
      <c r="M36" s="178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ht="15.75" customHeight="1" x14ac:dyDescent="0.25">
      <c r="A37" s="9">
        <v>34</v>
      </c>
      <c r="B37" s="32" t="s">
        <v>372</v>
      </c>
      <c r="C37" s="11">
        <v>2</v>
      </c>
      <c r="D37" s="12" t="s">
        <v>373</v>
      </c>
      <c r="E37" s="12" t="s">
        <v>374</v>
      </c>
      <c r="F37" s="12" t="s">
        <v>320</v>
      </c>
      <c r="G37" s="13">
        <v>2017</v>
      </c>
      <c r="H37" s="10" t="s">
        <v>17</v>
      </c>
      <c r="I37" s="15">
        <v>266</v>
      </c>
      <c r="J37" s="176">
        <f t="shared" si="0"/>
        <v>532</v>
      </c>
      <c r="K37" s="180" t="s">
        <v>18</v>
      </c>
      <c r="L37" s="22"/>
      <c r="M37" s="178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</row>
    <row r="38" spans="1:27" ht="15.75" customHeight="1" x14ac:dyDescent="0.25">
      <c r="A38" s="9">
        <v>35</v>
      </c>
      <c r="B38" s="32" t="s">
        <v>375</v>
      </c>
      <c r="C38" s="11">
        <v>2</v>
      </c>
      <c r="D38" s="12" t="s">
        <v>376</v>
      </c>
      <c r="E38" s="12" t="s">
        <v>377</v>
      </c>
      <c r="F38" s="12" t="s">
        <v>320</v>
      </c>
      <c r="G38" s="13">
        <v>2017</v>
      </c>
      <c r="H38" s="10" t="s">
        <v>17</v>
      </c>
      <c r="I38" s="15">
        <v>1946</v>
      </c>
      <c r="J38" s="176">
        <f t="shared" si="0"/>
        <v>3892</v>
      </c>
      <c r="K38" s="180" t="s">
        <v>18</v>
      </c>
      <c r="L38" s="22"/>
      <c r="M38" s="178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</row>
    <row r="39" spans="1:27" ht="15.75" customHeight="1" x14ac:dyDescent="0.25">
      <c r="A39" s="9">
        <v>36</v>
      </c>
      <c r="B39" s="32" t="s">
        <v>378</v>
      </c>
      <c r="C39" s="11">
        <v>2</v>
      </c>
      <c r="D39" s="12" t="s">
        <v>379</v>
      </c>
      <c r="E39" s="12" t="s">
        <v>380</v>
      </c>
      <c r="F39" s="12" t="s">
        <v>320</v>
      </c>
      <c r="G39" s="13">
        <v>2017</v>
      </c>
      <c r="H39" s="10" t="s">
        <v>17</v>
      </c>
      <c r="I39" s="23">
        <v>863</v>
      </c>
      <c r="J39" s="176">
        <f t="shared" si="0"/>
        <v>1726</v>
      </c>
      <c r="K39" s="18" t="s">
        <v>22</v>
      </c>
      <c r="L39" s="22"/>
      <c r="M39" s="178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</row>
    <row r="40" spans="1:27" ht="15.75" customHeight="1" x14ac:dyDescent="0.25">
      <c r="A40" s="25">
        <v>37</v>
      </c>
      <c r="B40" s="32" t="s">
        <v>381</v>
      </c>
      <c r="C40" s="11">
        <v>2</v>
      </c>
      <c r="D40" s="12" t="s">
        <v>382</v>
      </c>
      <c r="E40" s="12" t="s">
        <v>383</v>
      </c>
      <c r="F40" s="12" t="s">
        <v>320</v>
      </c>
      <c r="G40" s="13">
        <v>2017</v>
      </c>
      <c r="H40" s="10" t="s">
        <v>17</v>
      </c>
      <c r="I40" s="15">
        <v>350</v>
      </c>
      <c r="J40" s="176">
        <f t="shared" si="0"/>
        <v>700</v>
      </c>
      <c r="K40" s="180" t="s">
        <v>18</v>
      </c>
      <c r="L40" s="22"/>
      <c r="M40" s="178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</row>
    <row r="41" spans="1:27" ht="15.75" customHeight="1" x14ac:dyDescent="0.25">
      <c r="A41" s="9">
        <v>38</v>
      </c>
      <c r="B41" s="32" t="s">
        <v>384</v>
      </c>
      <c r="C41" s="11">
        <v>2</v>
      </c>
      <c r="D41" s="12" t="s">
        <v>385</v>
      </c>
      <c r="E41" s="12" t="s">
        <v>386</v>
      </c>
      <c r="F41" s="12" t="s">
        <v>320</v>
      </c>
      <c r="G41" s="13">
        <v>2016</v>
      </c>
      <c r="H41" s="10" t="s">
        <v>17</v>
      </c>
      <c r="I41" s="15">
        <v>970</v>
      </c>
      <c r="J41" s="176">
        <f t="shared" si="0"/>
        <v>1940</v>
      </c>
      <c r="K41" s="180" t="s">
        <v>18</v>
      </c>
      <c r="L41" s="22"/>
      <c r="M41" s="178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</row>
    <row r="42" spans="1:27" ht="15.75" customHeight="1" x14ac:dyDescent="0.25">
      <c r="A42" s="9">
        <v>39</v>
      </c>
      <c r="B42" s="12" t="s">
        <v>387</v>
      </c>
      <c r="C42" s="11">
        <v>2</v>
      </c>
      <c r="D42" s="12" t="s">
        <v>388</v>
      </c>
      <c r="E42" s="181" t="s">
        <v>389</v>
      </c>
      <c r="F42" s="12" t="s">
        <v>320</v>
      </c>
      <c r="G42" s="13">
        <v>2017</v>
      </c>
      <c r="H42" s="10" t="s">
        <v>17</v>
      </c>
      <c r="I42" s="15">
        <v>469</v>
      </c>
      <c r="J42" s="176">
        <f t="shared" si="0"/>
        <v>938</v>
      </c>
      <c r="K42" s="34" t="s">
        <v>79</v>
      </c>
      <c r="L42" s="22"/>
      <c r="M42" s="178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</row>
    <row r="43" spans="1:27" ht="15.75" customHeight="1" x14ac:dyDescent="0.25">
      <c r="A43" s="9">
        <v>40</v>
      </c>
      <c r="B43" s="12" t="s">
        <v>387</v>
      </c>
      <c r="C43" s="11">
        <v>3</v>
      </c>
      <c r="D43" s="32" t="s">
        <v>390</v>
      </c>
      <c r="E43" s="163" t="s">
        <v>391</v>
      </c>
      <c r="F43" s="12" t="s">
        <v>320</v>
      </c>
      <c r="G43" s="13">
        <v>2020</v>
      </c>
      <c r="H43" s="10" t="s">
        <v>17</v>
      </c>
      <c r="I43" s="15">
        <v>712</v>
      </c>
      <c r="J43" s="176">
        <f t="shared" si="0"/>
        <v>2136</v>
      </c>
      <c r="K43" s="34" t="s">
        <v>79</v>
      </c>
      <c r="L43" s="22"/>
      <c r="M43" s="178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</row>
    <row r="44" spans="1:27" ht="15.75" customHeight="1" x14ac:dyDescent="0.25">
      <c r="A44" s="9">
        <v>41</v>
      </c>
      <c r="B44" s="12" t="s">
        <v>387</v>
      </c>
      <c r="C44" s="11">
        <v>2</v>
      </c>
      <c r="D44" s="32" t="s">
        <v>392</v>
      </c>
      <c r="E44" s="163" t="s">
        <v>393</v>
      </c>
      <c r="F44" s="12" t="s">
        <v>320</v>
      </c>
      <c r="G44" s="13">
        <v>2020</v>
      </c>
      <c r="H44" s="10" t="s">
        <v>17</v>
      </c>
      <c r="I44" s="15">
        <v>354</v>
      </c>
      <c r="J44" s="176">
        <f t="shared" si="0"/>
        <v>708</v>
      </c>
      <c r="K44" s="34" t="s">
        <v>79</v>
      </c>
      <c r="L44" s="22"/>
      <c r="M44" s="178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</row>
    <row r="45" spans="1:27" ht="15.75" customHeight="1" x14ac:dyDescent="0.25">
      <c r="A45" s="9">
        <v>42</v>
      </c>
      <c r="B45" s="12" t="s">
        <v>387</v>
      </c>
      <c r="C45" s="11">
        <v>2</v>
      </c>
      <c r="D45" s="32" t="s">
        <v>394</v>
      </c>
      <c r="E45" s="33" t="s">
        <v>395</v>
      </c>
      <c r="F45" s="12" t="s">
        <v>320</v>
      </c>
      <c r="G45" s="13">
        <v>2021</v>
      </c>
      <c r="H45" s="10" t="s">
        <v>17</v>
      </c>
      <c r="I45" s="15">
        <v>806</v>
      </c>
      <c r="J45" s="176">
        <f t="shared" si="0"/>
        <v>1612</v>
      </c>
      <c r="K45" s="34" t="s">
        <v>79</v>
      </c>
      <c r="L45" s="22"/>
      <c r="M45" s="178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</row>
    <row r="46" spans="1:27" ht="15.75" customHeight="1" x14ac:dyDescent="0.25">
      <c r="A46" s="25">
        <v>43</v>
      </c>
      <c r="B46" s="12" t="s">
        <v>387</v>
      </c>
      <c r="C46" s="11">
        <v>2</v>
      </c>
      <c r="D46" s="32" t="s">
        <v>396</v>
      </c>
      <c r="E46" s="33" t="s">
        <v>397</v>
      </c>
      <c r="F46" s="12" t="s">
        <v>320</v>
      </c>
      <c r="G46" s="13">
        <v>2019</v>
      </c>
      <c r="H46" s="10" t="s">
        <v>17</v>
      </c>
      <c r="I46" s="15">
        <v>598</v>
      </c>
      <c r="J46" s="176">
        <f t="shared" si="0"/>
        <v>1196</v>
      </c>
      <c r="K46" s="34" t="s">
        <v>79</v>
      </c>
      <c r="L46" s="22"/>
      <c r="M46" s="178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</row>
    <row r="47" spans="1:27" ht="15.75" customHeight="1" x14ac:dyDescent="0.25">
      <c r="A47" s="9">
        <v>44</v>
      </c>
      <c r="B47" s="12" t="s">
        <v>387</v>
      </c>
      <c r="C47" s="11">
        <v>2</v>
      </c>
      <c r="D47" s="32" t="s">
        <v>398</v>
      </c>
      <c r="E47" s="33" t="s">
        <v>399</v>
      </c>
      <c r="F47" s="12" t="s">
        <v>320</v>
      </c>
      <c r="G47" s="13">
        <v>2020</v>
      </c>
      <c r="H47" s="10" t="s">
        <v>17</v>
      </c>
      <c r="I47" s="15">
        <v>585</v>
      </c>
      <c r="J47" s="176">
        <f t="shared" si="0"/>
        <v>1170</v>
      </c>
      <c r="K47" s="34" t="s">
        <v>79</v>
      </c>
      <c r="L47" s="22"/>
      <c r="M47" s="178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</row>
    <row r="48" spans="1:27" ht="15.75" customHeight="1" x14ac:dyDescent="0.25">
      <c r="A48" s="9">
        <v>45</v>
      </c>
      <c r="B48" s="12" t="s">
        <v>387</v>
      </c>
      <c r="C48" s="11">
        <v>2</v>
      </c>
      <c r="D48" s="32" t="s">
        <v>400</v>
      </c>
      <c r="E48" s="33" t="s">
        <v>401</v>
      </c>
      <c r="F48" s="12" t="s">
        <v>320</v>
      </c>
      <c r="G48" s="13">
        <v>2019</v>
      </c>
      <c r="H48" s="10" t="s">
        <v>17</v>
      </c>
      <c r="I48" s="15">
        <v>1120</v>
      </c>
      <c r="J48" s="176">
        <f t="shared" si="0"/>
        <v>2240</v>
      </c>
      <c r="K48" s="34" t="s">
        <v>79</v>
      </c>
      <c r="L48" s="22"/>
      <c r="M48" s="178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</row>
    <row r="49" spans="1:27" ht="15.75" customHeight="1" x14ac:dyDescent="0.25">
      <c r="A49" s="9">
        <v>46</v>
      </c>
      <c r="B49" s="20" t="s">
        <v>402</v>
      </c>
      <c r="C49" s="34">
        <v>3</v>
      </c>
      <c r="D49" s="182" t="s">
        <v>403</v>
      </c>
      <c r="E49" s="182" t="s">
        <v>404</v>
      </c>
      <c r="F49" s="183" t="s">
        <v>405</v>
      </c>
      <c r="G49" s="184">
        <v>2019</v>
      </c>
      <c r="H49" s="185" t="s">
        <v>150</v>
      </c>
      <c r="I49" s="15">
        <v>532</v>
      </c>
      <c r="J49" s="176">
        <f t="shared" si="0"/>
        <v>1596</v>
      </c>
      <c r="K49" s="11">
        <v>5728</v>
      </c>
      <c r="L49" s="22"/>
      <c r="M49" s="178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</row>
    <row r="50" spans="1:27" ht="15.75" customHeight="1" x14ac:dyDescent="0.25">
      <c r="A50" s="47"/>
      <c r="B50" s="20"/>
      <c r="C50" s="11"/>
      <c r="D50" s="186"/>
      <c r="E50" s="20"/>
      <c r="F50" s="20"/>
      <c r="G50" s="13"/>
      <c r="H50" s="11"/>
      <c r="I50" s="15"/>
      <c r="J50" s="15"/>
      <c r="K50" s="11"/>
      <c r="L50" s="22"/>
      <c r="M50" s="178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</row>
    <row r="51" spans="1:27" ht="15.75" customHeight="1" x14ac:dyDescent="0.25">
      <c r="A51" s="47"/>
      <c r="B51" s="20"/>
      <c r="C51" s="11"/>
      <c r="D51" s="187"/>
      <c r="E51" s="20"/>
      <c r="F51" s="20"/>
      <c r="G51" s="188"/>
      <c r="H51" s="11"/>
      <c r="I51" s="189"/>
      <c r="J51" s="189"/>
      <c r="K51" s="190"/>
      <c r="L51" s="22"/>
      <c r="M51" s="178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</row>
    <row r="52" spans="1:27" ht="16.5" customHeight="1" x14ac:dyDescent="0.25">
      <c r="A52" s="55"/>
      <c r="B52" s="56"/>
      <c r="C52" s="57"/>
      <c r="D52" s="56"/>
      <c r="E52" s="56"/>
      <c r="F52" s="56"/>
      <c r="G52" s="58"/>
      <c r="H52" s="56"/>
      <c r="I52" s="56"/>
      <c r="J52" s="59"/>
      <c r="K52" s="60"/>
      <c r="L52" s="61"/>
      <c r="M52" s="178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</row>
    <row r="53" spans="1:27" ht="15.75" customHeight="1" x14ac:dyDescent="0.25">
      <c r="A53" s="62"/>
      <c r="B53" s="63"/>
      <c r="C53" s="63"/>
      <c r="D53" s="64"/>
      <c r="E53" s="64"/>
      <c r="F53" s="64"/>
      <c r="G53" s="64"/>
      <c r="H53" s="64"/>
      <c r="I53" s="64"/>
      <c r="J53" s="64"/>
      <c r="K53" s="65"/>
      <c r="L53" s="6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</row>
    <row r="54" spans="1:27" ht="16.5" customHeight="1" x14ac:dyDescent="0.25">
      <c r="A54" s="1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</row>
    <row r="55" spans="1:27" ht="16.5" customHeight="1" x14ac:dyDescent="0.25">
      <c r="A55" s="67"/>
      <c r="B55" s="68"/>
      <c r="C55" s="68"/>
      <c r="D55" s="68"/>
      <c r="E55" s="68"/>
      <c r="F55" s="68"/>
      <c r="G55" s="68"/>
      <c r="H55" s="68"/>
      <c r="I55" s="68"/>
      <c r="J55" s="68"/>
      <c r="K55" s="69"/>
      <c r="L55" s="70"/>
      <c r="M55" s="178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</row>
    <row r="56" spans="1:27" ht="16.5" customHeight="1" x14ac:dyDescent="0.25">
      <c r="A56" s="71"/>
      <c r="B56" s="72"/>
      <c r="C56" s="64"/>
      <c r="D56" s="64"/>
      <c r="E56" s="64"/>
      <c r="F56" s="64"/>
      <c r="G56" s="64"/>
      <c r="H56" s="64"/>
      <c r="I56" s="64"/>
      <c r="J56" s="73"/>
      <c r="K56" s="74"/>
      <c r="L56" s="75"/>
      <c r="M56" s="178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</row>
    <row r="57" spans="1:27" ht="18.75" customHeight="1" x14ac:dyDescent="0.25">
      <c r="A57" s="76" t="s">
        <v>140</v>
      </c>
      <c r="B57" s="76" t="s">
        <v>141</v>
      </c>
      <c r="C57" s="77"/>
      <c r="D57" s="66"/>
      <c r="E57" s="66"/>
      <c r="F57" s="66"/>
      <c r="G57" s="66"/>
      <c r="H57" s="66"/>
      <c r="I57" s="93"/>
      <c r="J57" s="79" t="s">
        <v>11</v>
      </c>
      <c r="K57" s="80">
        <f>SUM(J4:J51)</f>
        <v>79593</v>
      </c>
      <c r="L57" s="75"/>
      <c r="M57" s="178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</row>
    <row r="58" spans="1:27" ht="16.5" customHeight="1" x14ac:dyDescent="0.25">
      <c r="A58" s="81">
        <v>46</v>
      </c>
      <c r="B58" s="82">
        <v>122</v>
      </c>
      <c r="C58" s="83" t="s">
        <v>142</v>
      </c>
      <c r="D58" s="68"/>
      <c r="E58" s="68"/>
      <c r="F58" s="68"/>
      <c r="G58" s="68"/>
      <c r="H58" s="68"/>
      <c r="I58" s="68"/>
      <c r="J58" s="68"/>
      <c r="K58" s="84"/>
      <c r="L58" s="85"/>
      <c r="M58" s="178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</row>
    <row r="59" spans="1:27" ht="16.5" customHeight="1" x14ac:dyDescent="0.25">
      <c r="A59" s="86"/>
      <c r="B59" s="87"/>
      <c r="C59" s="64"/>
      <c r="D59" s="64"/>
      <c r="E59" s="64"/>
      <c r="F59" s="72"/>
      <c r="G59" s="72"/>
      <c r="H59" s="64"/>
      <c r="I59" s="64"/>
      <c r="J59" s="64"/>
      <c r="K59" s="73"/>
      <c r="L59" s="73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</row>
    <row r="60" spans="1:27" ht="16.5" customHeight="1" x14ac:dyDescent="0.25">
      <c r="A60" s="88"/>
      <c r="B60" s="89"/>
      <c r="C60" s="89"/>
      <c r="D60" s="89"/>
      <c r="E60" s="90"/>
      <c r="F60" s="91" t="s">
        <v>140</v>
      </c>
      <c r="G60" s="91" t="s">
        <v>141</v>
      </c>
      <c r="H60" s="92"/>
      <c r="I60" s="66"/>
      <c r="J60" s="93"/>
      <c r="K60" s="451" t="s">
        <v>143</v>
      </c>
      <c r="L60" s="452"/>
      <c r="M60" s="178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</row>
    <row r="61" spans="1:27" ht="15.75" customHeight="1" x14ac:dyDescent="0.25">
      <c r="A61" s="88"/>
      <c r="B61" s="89"/>
      <c r="C61" s="89"/>
      <c r="D61" s="89"/>
      <c r="E61" s="90"/>
      <c r="F61" s="94">
        <v>46</v>
      </c>
      <c r="G61" s="82">
        <f>B58</f>
        <v>122</v>
      </c>
      <c r="H61" s="79" t="s">
        <v>144</v>
      </c>
      <c r="I61" s="96"/>
      <c r="J61" s="80">
        <f>K57</f>
        <v>79593</v>
      </c>
      <c r="K61" s="453">
        <v>140000</v>
      </c>
      <c r="L61" s="454"/>
      <c r="M61" s="178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</row>
    <row r="62" spans="1:27" ht="15.75" customHeight="1" x14ac:dyDescent="0.25">
      <c r="A62" s="97"/>
      <c r="B62" s="2"/>
      <c r="C62" s="2"/>
      <c r="D62" s="2"/>
      <c r="E62" s="2"/>
      <c r="F62" s="191"/>
      <c r="G62" s="191"/>
      <c r="H62" s="119"/>
      <c r="I62" s="119"/>
      <c r="J62" s="119"/>
      <c r="K62" s="119"/>
      <c r="L62" s="119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</row>
    <row r="63" spans="1:27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</sheetData>
  <mergeCells count="5">
    <mergeCell ref="B1:L1"/>
    <mergeCell ref="A2:A3"/>
    <mergeCell ref="B2:J2"/>
    <mergeCell ref="K60:L60"/>
    <mergeCell ref="K61:L61"/>
  </mergeCells>
  <pageMargins left="0.7" right="0.7" top="0.75" bottom="0.75" header="0" footer="0"/>
  <pageSetup orientation="landscape"/>
  <headerFooter>
    <oddFooter>&amp;C000000&amp;P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7"/>
  <sheetViews>
    <sheetView showGridLines="0" workbookViewId="0">
      <selection activeCell="K14" sqref="K14"/>
    </sheetView>
  </sheetViews>
  <sheetFormatPr baseColWidth="10" defaultColWidth="12.625" defaultRowHeight="15" customHeight="1" x14ac:dyDescent="0.2"/>
  <cols>
    <col min="1" max="1" width="9.875" customWidth="1"/>
    <col min="2" max="2" width="15.5" customWidth="1"/>
    <col min="3" max="3" width="9.375" customWidth="1"/>
    <col min="4" max="4" width="61.875" customWidth="1"/>
    <col min="5" max="5" width="28.375" customWidth="1"/>
    <col min="6" max="6" width="21" customWidth="1"/>
    <col min="7" max="7" width="9.375" customWidth="1"/>
    <col min="8" max="8" width="18.375" customWidth="1"/>
    <col min="9" max="9" width="15.375" customWidth="1"/>
    <col min="10" max="10" width="20.875" customWidth="1"/>
    <col min="11" max="11" width="13.375" customWidth="1"/>
    <col min="12" max="12" width="14.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406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32" t="s">
        <v>407</v>
      </c>
      <c r="C4" s="11">
        <v>3</v>
      </c>
      <c r="D4" s="12" t="s">
        <v>408</v>
      </c>
      <c r="E4" s="12" t="s">
        <v>409</v>
      </c>
      <c r="F4" s="12" t="s">
        <v>410</v>
      </c>
      <c r="G4" s="13">
        <v>2022</v>
      </c>
      <c r="H4" s="10" t="s">
        <v>17</v>
      </c>
      <c r="I4" s="15">
        <v>476</v>
      </c>
      <c r="J4" s="15">
        <f t="shared" ref="J4:J6" si="0">I4*C4</f>
        <v>1428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32" t="s">
        <v>411</v>
      </c>
      <c r="C5" s="11">
        <v>3</v>
      </c>
      <c r="D5" s="12" t="s">
        <v>412</v>
      </c>
      <c r="E5" s="12" t="s">
        <v>413</v>
      </c>
      <c r="F5" s="12" t="s">
        <v>414</v>
      </c>
      <c r="G5" s="13">
        <v>2022</v>
      </c>
      <c r="H5" s="10" t="s">
        <v>17</v>
      </c>
      <c r="I5" s="15">
        <v>1580</v>
      </c>
      <c r="J5" s="15">
        <f t="shared" si="0"/>
        <v>4740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2">
      <c r="A6" s="9">
        <v>3</v>
      </c>
      <c r="B6" s="12" t="s">
        <v>75</v>
      </c>
      <c r="C6" s="11">
        <v>3</v>
      </c>
      <c r="D6" s="192" t="s">
        <v>415</v>
      </c>
      <c r="E6" s="33" t="s">
        <v>416</v>
      </c>
      <c r="F6" s="33" t="s">
        <v>159</v>
      </c>
      <c r="G6" s="13">
        <v>2021</v>
      </c>
      <c r="H6" s="10" t="s">
        <v>17</v>
      </c>
      <c r="I6" s="15">
        <v>275</v>
      </c>
      <c r="J6" s="15">
        <f t="shared" si="0"/>
        <v>825</v>
      </c>
      <c r="K6" s="34" t="s">
        <v>252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47"/>
      <c r="B7" s="20"/>
      <c r="C7" s="11"/>
      <c r="D7" s="193"/>
      <c r="E7" s="193"/>
      <c r="F7" s="193"/>
      <c r="G7" s="13"/>
      <c r="H7" s="11"/>
      <c r="I7" s="15"/>
      <c r="J7" s="23"/>
      <c r="K7" s="11"/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55"/>
      <c r="B8" s="56"/>
      <c r="C8" s="57"/>
      <c r="D8" s="56"/>
      <c r="E8" s="56"/>
      <c r="F8" s="56"/>
      <c r="G8" s="58"/>
      <c r="H8" s="56"/>
      <c r="I8" s="56"/>
      <c r="J8" s="59"/>
      <c r="K8" s="60"/>
      <c r="L8" s="6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62"/>
      <c r="B9" s="63"/>
      <c r="C9" s="63"/>
      <c r="D9" s="64"/>
      <c r="E9" s="64"/>
      <c r="F9" s="64"/>
      <c r="G9" s="64"/>
      <c r="H9" s="64"/>
      <c r="I9" s="64"/>
      <c r="J9" s="64"/>
      <c r="K9" s="65"/>
      <c r="L9" s="6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1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67"/>
      <c r="B11" s="68"/>
      <c r="C11" s="68"/>
      <c r="D11" s="68"/>
      <c r="E11" s="68"/>
      <c r="F11" s="68"/>
      <c r="G11" s="68"/>
      <c r="H11" s="68"/>
      <c r="I11" s="68"/>
      <c r="J11" s="68"/>
      <c r="K11" s="69"/>
      <c r="L11" s="70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71"/>
      <c r="B12" s="72"/>
      <c r="C12" s="64"/>
      <c r="D12" s="64"/>
      <c r="E12" s="64"/>
      <c r="F12" s="64"/>
      <c r="G12" s="64"/>
      <c r="H12" s="64"/>
      <c r="I12" s="64"/>
      <c r="J12" s="73"/>
      <c r="K12" s="74"/>
      <c r="L12" s="7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0.25" customHeight="1" x14ac:dyDescent="0.25">
      <c r="A13" s="76" t="s">
        <v>140</v>
      </c>
      <c r="B13" s="76" t="s">
        <v>141</v>
      </c>
      <c r="C13" s="77"/>
      <c r="D13" s="66"/>
      <c r="E13" s="66"/>
      <c r="F13" s="66"/>
      <c r="G13" s="66"/>
      <c r="H13" s="66"/>
      <c r="I13" s="93"/>
      <c r="J13" s="79" t="s">
        <v>11</v>
      </c>
      <c r="K13" s="80">
        <f>SUM(J4:J7)</f>
        <v>6993</v>
      </c>
      <c r="L13" s="75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1.75" customHeight="1" x14ac:dyDescent="0.25">
      <c r="A14" s="81">
        <v>3</v>
      </c>
      <c r="B14" s="82">
        <f>SUM(C4:C7)</f>
        <v>9</v>
      </c>
      <c r="C14" s="83" t="s">
        <v>142</v>
      </c>
      <c r="D14" s="68"/>
      <c r="E14" s="68"/>
      <c r="F14" s="68"/>
      <c r="G14" s="68"/>
      <c r="H14" s="68"/>
      <c r="I14" s="68"/>
      <c r="J14" s="68"/>
      <c r="K14" s="84"/>
      <c r="L14" s="85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86"/>
      <c r="B15" s="87"/>
      <c r="C15" s="64"/>
      <c r="D15" s="64"/>
      <c r="E15" s="64"/>
      <c r="F15" s="72"/>
      <c r="G15" s="72"/>
      <c r="H15" s="64"/>
      <c r="I15" s="64"/>
      <c r="J15" s="64"/>
      <c r="K15" s="73"/>
      <c r="L15" s="7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88"/>
      <c r="B16" s="89"/>
      <c r="C16" s="89"/>
      <c r="D16" s="89"/>
      <c r="E16" s="90"/>
      <c r="F16" s="91" t="s">
        <v>140</v>
      </c>
      <c r="G16" s="91" t="s">
        <v>141</v>
      </c>
      <c r="H16" s="92"/>
      <c r="I16" s="66"/>
      <c r="J16" s="93"/>
      <c r="K16" s="451" t="s">
        <v>143</v>
      </c>
      <c r="L16" s="4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3.25" customHeight="1" x14ac:dyDescent="0.25">
      <c r="A17" s="88"/>
      <c r="B17" s="89"/>
      <c r="C17" s="89"/>
      <c r="D17" s="89"/>
      <c r="E17" s="90"/>
      <c r="F17" s="94">
        <v>3</v>
      </c>
      <c r="G17" s="82">
        <f>B14</f>
        <v>9</v>
      </c>
      <c r="H17" s="79" t="s">
        <v>144</v>
      </c>
      <c r="I17" s="96"/>
      <c r="J17" s="80">
        <f>K13</f>
        <v>6993</v>
      </c>
      <c r="K17" s="453">
        <v>55000</v>
      </c>
      <c r="L17" s="4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</sheetData>
  <mergeCells count="5">
    <mergeCell ref="B1:L1"/>
    <mergeCell ref="A2:A3"/>
    <mergeCell ref="B2:J2"/>
    <mergeCell ref="K16:L16"/>
    <mergeCell ref="K17:L17"/>
  </mergeCells>
  <pageMargins left="0.7" right="0.7" top="0.75" bottom="0.75" header="0" footer="0"/>
  <pageSetup orientation="landscape"/>
  <headerFooter>
    <oddFooter>&amp;C000000&amp;P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4"/>
  <sheetViews>
    <sheetView showGridLines="0" topLeftCell="A4" workbookViewId="0">
      <selection activeCell="K32" sqref="K32"/>
    </sheetView>
  </sheetViews>
  <sheetFormatPr baseColWidth="10" defaultColWidth="12.625" defaultRowHeight="15" customHeight="1" x14ac:dyDescent="0.2"/>
  <cols>
    <col min="1" max="1" width="7.875" customWidth="1"/>
    <col min="2" max="2" width="18.625" customWidth="1"/>
    <col min="3" max="3" width="11.625" customWidth="1"/>
    <col min="4" max="4" width="55.375" customWidth="1"/>
    <col min="5" max="5" width="23.125" customWidth="1"/>
    <col min="6" max="6" width="20.375" customWidth="1"/>
    <col min="7" max="7" width="11.625" customWidth="1"/>
    <col min="8" max="8" width="18.375" customWidth="1"/>
    <col min="9" max="9" width="15.875" customWidth="1"/>
    <col min="10" max="10" width="16" customWidth="1"/>
    <col min="11" max="11" width="13.875" customWidth="1"/>
    <col min="12" max="12" width="13.5" customWidth="1"/>
    <col min="13" max="13" width="9.375" customWidth="1"/>
    <col min="14" max="14" width="11.125" customWidth="1"/>
    <col min="15" max="27" width="9.375" customWidth="1"/>
  </cols>
  <sheetData>
    <row r="1" spans="1:27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26.25" customHeight="1" x14ac:dyDescent="0.4">
      <c r="A2" s="446" t="s">
        <v>1</v>
      </c>
      <c r="B2" s="448" t="s">
        <v>417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6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6.5" customHeight="1" x14ac:dyDescent="0.2">
      <c r="A4" s="9">
        <v>1</v>
      </c>
      <c r="B4" s="32" t="s">
        <v>418</v>
      </c>
      <c r="C4" s="11">
        <v>5</v>
      </c>
      <c r="D4" s="12" t="s">
        <v>419</v>
      </c>
      <c r="E4" s="27" t="s">
        <v>420</v>
      </c>
      <c r="F4" s="27" t="s">
        <v>283</v>
      </c>
      <c r="G4" s="13">
        <v>2020</v>
      </c>
      <c r="H4" s="127" t="s">
        <v>17</v>
      </c>
      <c r="I4" s="15">
        <v>3125</v>
      </c>
      <c r="J4" s="15">
        <f t="shared" ref="J4:J25" si="0">I4*C4</f>
        <v>15625</v>
      </c>
      <c r="K4" s="18" t="s">
        <v>22</v>
      </c>
      <c r="L4" s="17"/>
      <c r="M4" s="6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6.5" customHeight="1" x14ac:dyDescent="0.2">
      <c r="A5" s="9">
        <v>2</v>
      </c>
      <c r="B5" s="32" t="s">
        <v>421</v>
      </c>
      <c r="C5" s="11">
        <v>1</v>
      </c>
      <c r="D5" s="12" t="s">
        <v>422</v>
      </c>
      <c r="E5" s="27" t="s">
        <v>423</v>
      </c>
      <c r="F5" s="27" t="s">
        <v>424</v>
      </c>
      <c r="G5" s="13">
        <v>2021</v>
      </c>
      <c r="H5" s="127" t="s">
        <v>17</v>
      </c>
      <c r="I5" s="15">
        <v>4100</v>
      </c>
      <c r="J5" s="15">
        <f t="shared" si="0"/>
        <v>4100</v>
      </c>
      <c r="K5" s="18" t="s">
        <v>22</v>
      </c>
      <c r="L5" s="17"/>
      <c r="M5" s="6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6.5" customHeight="1" x14ac:dyDescent="0.2">
      <c r="A6" s="9">
        <v>3</v>
      </c>
      <c r="B6" s="32" t="s">
        <v>425</v>
      </c>
      <c r="C6" s="11">
        <v>5</v>
      </c>
      <c r="D6" s="12" t="s">
        <v>426</v>
      </c>
      <c r="E6" s="27" t="s">
        <v>427</v>
      </c>
      <c r="F6" s="27" t="s">
        <v>428</v>
      </c>
      <c r="G6" s="24" t="s">
        <v>429</v>
      </c>
      <c r="H6" s="127" t="s">
        <v>17</v>
      </c>
      <c r="I6" s="15">
        <v>812</v>
      </c>
      <c r="J6" s="15">
        <f t="shared" si="0"/>
        <v>4060</v>
      </c>
      <c r="K6" s="11" t="s">
        <v>18</v>
      </c>
      <c r="L6" s="17"/>
      <c r="M6" s="6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6.5" customHeight="1" x14ac:dyDescent="0.2">
      <c r="A7" s="9">
        <v>4</v>
      </c>
      <c r="B7" s="32" t="s">
        <v>430</v>
      </c>
      <c r="C7" s="11">
        <v>3</v>
      </c>
      <c r="D7" s="12" t="s">
        <v>431</v>
      </c>
      <c r="E7" s="27" t="s">
        <v>432</v>
      </c>
      <c r="F7" s="27" t="s">
        <v>433</v>
      </c>
      <c r="G7" s="24" t="s">
        <v>434</v>
      </c>
      <c r="H7" s="127" t="s">
        <v>17</v>
      </c>
      <c r="I7" s="15">
        <v>3085</v>
      </c>
      <c r="J7" s="15">
        <f t="shared" si="0"/>
        <v>9255</v>
      </c>
      <c r="K7" s="132" t="s">
        <v>18</v>
      </c>
      <c r="L7" s="17"/>
      <c r="M7" s="6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6.5" customHeight="1" x14ac:dyDescent="0.2">
      <c r="A8" s="9">
        <v>5</v>
      </c>
      <c r="B8" s="32" t="s">
        <v>435</v>
      </c>
      <c r="C8" s="11">
        <v>5</v>
      </c>
      <c r="D8" s="12" t="s">
        <v>436</v>
      </c>
      <c r="E8" s="27" t="s">
        <v>437</v>
      </c>
      <c r="F8" s="27" t="s">
        <v>438</v>
      </c>
      <c r="G8" s="24" t="s">
        <v>439</v>
      </c>
      <c r="H8" s="127" t="s">
        <v>17</v>
      </c>
      <c r="I8" s="15">
        <v>1837</v>
      </c>
      <c r="J8" s="15">
        <f t="shared" si="0"/>
        <v>9185</v>
      </c>
      <c r="K8" s="11" t="s">
        <v>18</v>
      </c>
      <c r="L8" s="17"/>
      <c r="M8" s="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6.5" customHeight="1" x14ac:dyDescent="0.2">
      <c r="A9" s="9">
        <v>6</v>
      </c>
      <c r="B9" s="32" t="s">
        <v>440</v>
      </c>
      <c r="C9" s="11">
        <v>3</v>
      </c>
      <c r="D9" s="12" t="s">
        <v>441</v>
      </c>
      <c r="E9" s="27" t="s">
        <v>442</v>
      </c>
      <c r="F9" s="27" t="s">
        <v>443</v>
      </c>
      <c r="G9" s="13">
        <v>2023</v>
      </c>
      <c r="H9" s="10" t="s">
        <v>150</v>
      </c>
      <c r="I9" s="15">
        <v>1030</v>
      </c>
      <c r="J9" s="15">
        <f t="shared" si="0"/>
        <v>3090</v>
      </c>
      <c r="K9" s="11" t="s">
        <v>18</v>
      </c>
      <c r="L9" s="17"/>
      <c r="M9" s="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6.5" customHeight="1" x14ac:dyDescent="0.2">
      <c r="A10" s="9">
        <v>7</v>
      </c>
      <c r="B10" s="32" t="s">
        <v>444</v>
      </c>
      <c r="C10" s="11">
        <v>10</v>
      </c>
      <c r="D10" s="12" t="s">
        <v>445</v>
      </c>
      <c r="E10" s="27" t="s">
        <v>446</v>
      </c>
      <c r="F10" s="27" t="s">
        <v>447</v>
      </c>
      <c r="G10" s="24" t="s">
        <v>448</v>
      </c>
      <c r="H10" s="127" t="s">
        <v>17</v>
      </c>
      <c r="I10" s="23">
        <v>2865</v>
      </c>
      <c r="J10" s="15">
        <f t="shared" si="0"/>
        <v>28650</v>
      </c>
      <c r="K10" s="18" t="s">
        <v>22</v>
      </c>
      <c r="L10" s="17"/>
      <c r="M10" s="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6.5" customHeight="1" x14ac:dyDescent="0.2">
      <c r="A11" s="9">
        <v>8</v>
      </c>
      <c r="B11" s="32" t="s">
        <v>449</v>
      </c>
      <c r="C11" s="11">
        <v>5</v>
      </c>
      <c r="D11" s="12" t="s">
        <v>450</v>
      </c>
      <c r="E11" s="27" t="s">
        <v>451</v>
      </c>
      <c r="F11" s="27" t="s">
        <v>283</v>
      </c>
      <c r="G11" s="13">
        <v>2021</v>
      </c>
      <c r="H11" s="127" t="s">
        <v>17</v>
      </c>
      <c r="I11" s="15">
        <v>903</v>
      </c>
      <c r="J11" s="15">
        <f t="shared" si="0"/>
        <v>4515</v>
      </c>
      <c r="K11" s="11" t="s">
        <v>18</v>
      </c>
      <c r="L11" s="22"/>
      <c r="M11" s="6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6.5" customHeight="1" x14ac:dyDescent="0.2">
      <c r="A12" s="9">
        <v>9</v>
      </c>
      <c r="B12" s="32" t="s">
        <v>452</v>
      </c>
      <c r="C12" s="11">
        <v>5</v>
      </c>
      <c r="D12" s="12" t="s">
        <v>453</v>
      </c>
      <c r="E12" s="27" t="s">
        <v>454</v>
      </c>
      <c r="F12" s="27" t="s">
        <v>283</v>
      </c>
      <c r="G12" s="13">
        <v>2019</v>
      </c>
      <c r="H12" s="127" t="s">
        <v>17</v>
      </c>
      <c r="I12" s="15">
        <v>686</v>
      </c>
      <c r="J12" s="15">
        <f t="shared" si="0"/>
        <v>3430</v>
      </c>
      <c r="K12" s="11" t="s">
        <v>18</v>
      </c>
      <c r="L12" s="22"/>
      <c r="M12" s="6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6.5" customHeight="1" x14ac:dyDescent="0.2">
      <c r="A13" s="9">
        <v>10</v>
      </c>
      <c r="B13" s="32" t="s">
        <v>455</v>
      </c>
      <c r="C13" s="130">
        <v>5</v>
      </c>
      <c r="D13" s="27" t="s">
        <v>456</v>
      </c>
      <c r="E13" s="27" t="s">
        <v>457</v>
      </c>
      <c r="F13" s="27" t="s">
        <v>458</v>
      </c>
      <c r="G13" s="131">
        <v>2019</v>
      </c>
      <c r="H13" s="10" t="s">
        <v>150</v>
      </c>
      <c r="I13" s="194">
        <v>845</v>
      </c>
      <c r="J13" s="15">
        <f t="shared" si="0"/>
        <v>4225</v>
      </c>
      <c r="K13" s="18" t="s">
        <v>22</v>
      </c>
      <c r="L13" s="22"/>
      <c r="M13" s="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6.5" customHeight="1" x14ac:dyDescent="0.2">
      <c r="A14" s="9">
        <v>11</v>
      </c>
      <c r="B14" s="32" t="s">
        <v>459</v>
      </c>
      <c r="C14" s="130">
        <v>5</v>
      </c>
      <c r="D14" s="27" t="s">
        <v>460</v>
      </c>
      <c r="E14" s="27" t="s">
        <v>461</v>
      </c>
      <c r="F14" s="27" t="s">
        <v>458</v>
      </c>
      <c r="G14" s="131">
        <v>2022</v>
      </c>
      <c r="H14" s="10" t="s">
        <v>150</v>
      </c>
      <c r="I14" s="194">
        <v>890</v>
      </c>
      <c r="J14" s="15">
        <f t="shared" si="0"/>
        <v>4450</v>
      </c>
      <c r="K14" s="18" t="s">
        <v>22</v>
      </c>
      <c r="L14" s="22"/>
      <c r="M14" s="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6.5" customHeight="1" x14ac:dyDescent="0.2">
      <c r="A15" s="9">
        <v>12</v>
      </c>
      <c r="B15" s="32" t="s">
        <v>462</v>
      </c>
      <c r="C15" s="130">
        <v>5</v>
      </c>
      <c r="D15" s="27" t="s">
        <v>463</v>
      </c>
      <c r="E15" s="27" t="s">
        <v>464</v>
      </c>
      <c r="F15" s="27" t="s">
        <v>458</v>
      </c>
      <c r="G15" s="131">
        <v>2022</v>
      </c>
      <c r="H15" s="127" t="s">
        <v>17</v>
      </c>
      <c r="I15" s="194">
        <v>1256</v>
      </c>
      <c r="J15" s="15">
        <f t="shared" si="0"/>
        <v>6280</v>
      </c>
      <c r="K15" s="18" t="s">
        <v>22</v>
      </c>
      <c r="L15" s="22"/>
      <c r="M15" s="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6.5" customHeight="1" x14ac:dyDescent="0.2">
      <c r="A16" s="9">
        <v>13</v>
      </c>
      <c r="B16" s="32" t="s">
        <v>465</v>
      </c>
      <c r="C16" s="195">
        <v>8</v>
      </c>
      <c r="D16" s="27" t="s">
        <v>466</v>
      </c>
      <c r="E16" s="27" t="s">
        <v>467</v>
      </c>
      <c r="F16" s="10" t="s">
        <v>248</v>
      </c>
      <c r="G16" s="131">
        <v>2023</v>
      </c>
      <c r="H16" s="10" t="s">
        <v>17</v>
      </c>
      <c r="I16" s="194">
        <v>1396</v>
      </c>
      <c r="J16" s="15">
        <f t="shared" si="0"/>
        <v>11168</v>
      </c>
      <c r="K16" s="11" t="s">
        <v>18</v>
      </c>
      <c r="L16" s="22"/>
      <c r="M16" s="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6.5" customHeight="1" x14ac:dyDescent="0.2">
      <c r="A17" s="9">
        <v>14</v>
      </c>
      <c r="B17" s="32" t="s">
        <v>468</v>
      </c>
      <c r="C17" s="130">
        <v>5</v>
      </c>
      <c r="D17" s="27" t="s">
        <v>469</v>
      </c>
      <c r="E17" s="27" t="s">
        <v>470</v>
      </c>
      <c r="F17" s="27" t="s">
        <v>248</v>
      </c>
      <c r="G17" s="131">
        <v>2023</v>
      </c>
      <c r="H17" s="127" t="s">
        <v>17</v>
      </c>
      <c r="I17" s="15">
        <v>1750</v>
      </c>
      <c r="J17" s="15">
        <f t="shared" si="0"/>
        <v>8750</v>
      </c>
      <c r="K17" s="11" t="s">
        <v>18</v>
      </c>
      <c r="L17" s="22"/>
      <c r="M17" s="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6.5" customHeight="1" x14ac:dyDescent="0.2">
      <c r="A18" s="9">
        <v>15</v>
      </c>
      <c r="B18" s="32" t="s">
        <v>471</v>
      </c>
      <c r="C18" s="130">
        <v>5</v>
      </c>
      <c r="D18" s="27" t="s">
        <v>472</v>
      </c>
      <c r="E18" s="27" t="s">
        <v>473</v>
      </c>
      <c r="F18" s="27" t="s">
        <v>248</v>
      </c>
      <c r="G18" s="131">
        <v>2023</v>
      </c>
      <c r="H18" s="127" t="s">
        <v>17</v>
      </c>
      <c r="I18" s="15">
        <v>700</v>
      </c>
      <c r="J18" s="15">
        <f t="shared" si="0"/>
        <v>3500</v>
      </c>
      <c r="K18" s="11" t="s">
        <v>18</v>
      </c>
      <c r="L18" s="22"/>
      <c r="M18" s="6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6.5" customHeight="1" x14ac:dyDescent="0.2">
      <c r="A19" s="9">
        <v>16</v>
      </c>
      <c r="B19" s="32" t="s">
        <v>474</v>
      </c>
      <c r="C19" s="130">
        <v>5</v>
      </c>
      <c r="D19" s="27" t="s">
        <v>475</v>
      </c>
      <c r="E19" s="27" t="s">
        <v>476</v>
      </c>
      <c r="F19" s="27" t="s">
        <v>248</v>
      </c>
      <c r="G19" s="131">
        <v>2023</v>
      </c>
      <c r="H19" s="127" t="s">
        <v>17</v>
      </c>
      <c r="I19" s="15">
        <v>3216</v>
      </c>
      <c r="J19" s="15">
        <f t="shared" si="0"/>
        <v>16080</v>
      </c>
      <c r="K19" s="11" t="s">
        <v>18</v>
      </c>
      <c r="L19" s="22"/>
      <c r="M19" s="6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26.25" customHeight="1" x14ac:dyDescent="0.2">
      <c r="A20" s="9">
        <v>17</v>
      </c>
      <c r="B20" s="32" t="s">
        <v>477</v>
      </c>
      <c r="C20" s="130">
        <v>15</v>
      </c>
      <c r="D20" s="27" t="s">
        <v>478</v>
      </c>
      <c r="E20" s="27" t="s">
        <v>272</v>
      </c>
      <c r="F20" s="27" t="s">
        <v>428</v>
      </c>
      <c r="G20" s="196" t="s">
        <v>479</v>
      </c>
      <c r="H20" s="127" t="s">
        <v>17</v>
      </c>
      <c r="I20" s="15">
        <v>478</v>
      </c>
      <c r="J20" s="15">
        <f t="shared" si="0"/>
        <v>7170</v>
      </c>
      <c r="K20" s="11" t="s">
        <v>18</v>
      </c>
      <c r="L20" s="22"/>
      <c r="M20" s="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8.75" customHeight="1" x14ac:dyDescent="0.2">
      <c r="A21" s="9">
        <v>18</v>
      </c>
      <c r="B21" s="12" t="s">
        <v>75</v>
      </c>
      <c r="C21" s="11">
        <v>2</v>
      </c>
      <c r="D21" s="32" t="s">
        <v>480</v>
      </c>
      <c r="E21" s="33" t="s">
        <v>481</v>
      </c>
      <c r="F21" s="27" t="s">
        <v>428</v>
      </c>
      <c r="G21" s="13">
        <v>2020</v>
      </c>
      <c r="H21" s="127" t="s">
        <v>17</v>
      </c>
      <c r="I21" s="15">
        <v>903</v>
      </c>
      <c r="J21" s="15">
        <f t="shared" si="0"/>
        <v>1806</v>
      </c>
      <c r="K21" s="34" t="s">
        <v>252</v>
      </c>
      <c r="L21" s="22"/>
      <c r="M21" s="6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8.75" customHeight="1" x14ac:dyDescent="0.2">
      <c r="A22" s="9">
        <v>19</v>
      </c>
      <c r="B22" s="12" t="s">
        <v>75</v>
      </c>
      <c r="C22" s="11">
        <v>5</v>
      </c>
      <c r="D22" s="32" t="s">
        <v>482</v>
      </c>
      <c r="E22" s="33" t="s">
        <v>483</v>
      </c>
      <c r="F22" s="27" t="s">
        <v>428</v>
      </c>
      <c r="G22" s="13">
        <v>2021</v>
      </c>
      <c r="H22" s="127" t="s">
        <v>17</v>
      </c>
      <c r="I22" s="15">
        <v>1084</v>
      </c>
      <c r="J22" s="15">
        <f t="shared" si="0"/>
        <v>5420</v>
      </c>
      <c r="K22" s="34" t="s">
        <v>79</v>
      </c>
      <c r="L22" s="22"/>
      <c r="M22" s="6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8.75" customHeight="1" x14ac:dyDescent="0.2">
      <c r="A23" s="9">
        <v>20</v>
      </c>
      <c r="B23" s="20" t="s">
        <v>133</v>
      </c>
      <c r="C23" s="11">
        <v>1</v>
      </c>
      <c r="D23" s="186" t="s">
        <v>450</v>
      </c>
      <c r="E23" s="20" t="s">
        <v>484</v>
      </c>
      <c r="F23" s="20" t="s">
        <v>248</v>
      </c>
      <c r="G23" s="13">
        <v>2023</v>
      </c>
      <c r="H23" s="11" t="s">
        <v>17</v>
      </c>
      <c r="I23" s="15">
        <v>942.99</v>
      </c>
      <c r="J23" s="15">
        <f t="shared" si="0"/>
        <v>942.99</v>
      </c>
      <c r="K23" s="34" t="s">
        <v>138</v>
      </c>
      <c r="L23" s="22"/>
      <c r="M23" s="6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8.75" customHeight="1" x14ac:dyDescent="0.2">
      <c r="A24" s="9">
        <v>21</v>
      </c>
      <c r="B24" s="197" t="s">
        <v>485</v>
      </c>
      <c r="C24" s="11">
        <v>3</v>
      </c>
      <c r="D24" s="186" t="s">
        <v>486</v>
      </c>
      <c r="E24" s="20" t="s">
        <v>487</v>
      </c>
      <c r="F24" s="20" t="s">
        <v>488</v>
      </c>
      <c r="G24" s="13">
        <v>2023</v>
      </c>
      <c r="H24" s="11"/>
      <c r="I24" s="15">
        <v>1200</v>
      </c>
      <c r="J24" s="15">
        <f t="shared" si="0"/>
        <v>3600</v>
      </c>
      <c r="K24" s="34">
        <v>618</v>
      </c>
      <c r="L24" s="22"/>
      <c r="M24" s="6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8.75" customHeight="1" x14ac:dyDescent="0.2">
      <c r="A25" s="9">
        <v>22</v>
      </c>
      <c r="B25" s="20" t="s">
        <v>489</v>
      </c>
      <c r="C25" s="11">
        <v>3</v>
      </c>
      <c r="D25" s="186" t="s">
        <v>490</v>
      </c>
      <c r="E25" s="20" t="s">
        <v>491</v>
      </c>
      <c r="F25" s="20" t="s">
        <v>261</v>
      </c>
      <c r="G25" s="13">
        <v>2023</v>
      </c>
      <c r="H25" s="11" t="s">
        <v>17</v>
      </c>
      <c r="I25" s="15">
        <v>801</v>
      </c>
      <c r="J25" s="15">
        <f t="shared" si="0"/>
        <v>2403</v>
      </c>
      <c r="K25" s="34" t="s">
        <v>262</v>
      </c>
      <c r="L25" s="22"/>
      <c r="M25" s="6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">
      <c r="A26" s="55"/>
      <c r="B26" s="56"/>
      <c r="C26" s="57"/>
      <c r="D26" s="56"/>
      <c r="E26" s="56"/>
      <c r="F26" s="56"/>
      <c r="G26" s="58"/>
      <c r="H26" s="56"/>
      <c r="I26" s="56"/>
      <c r="J26" s="59"/>
      <c r="K26" s="60"/>
      <c r="L26" s="61"/>
      <c r="M26" s="6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62"/>
      <c r="B27" s="63"/>
      <c r="C27" s="63"/>
      <c r="D27" s="64"/>
      <c r="E27" s="64"/>
      <c r="F27" s="64"/>
      <c r="G27" s="64"/>
      <c r="H27" s="64"/>
      <c r="I27" s="64"/>
      <c r="J27" s="64"/>
      <c r="K27" s="65"/>
      <c r="L27" s="64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">
      <c r="A28" s="1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9"/>
      <c r="L29" s="70"/>
      <c r="M29" s="6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">
      <c r="A30" s="71"/>
      <c r="B30" s="72"/>
      <c r="C30" s="64"/>
      <c r="D30" s="64"/>
      <c r="E30" s="64"/>
      <c r="F30" s="64"/>
      <c r="G30" s="64"/>
      <c r="H30" s="64"/>
      <c r="I30" s="64"/>
      <c r="J30" s="73"/>
      <c r="K30" s="74"/>
      <c r="L30" s="75"/>
      <c r="M30" s="6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76" t="s">
        <v>140</v>
      </c>
      <c r="B31" s="76" t="s">
        <v>141</v>
      </c>
      <c r="C31" s="77"/>
      <c r="D31" s="66"/>
      <c r="E31" s="66"/>
      <c r="F31" s="66"/>
      <c r="G31" s="66"/>
      <c r="H31" s="66"/>
      <c r="I31" s="93"/>
      <c r="J31" s="79" t="s">
        <v>11</v>
      </c>
      <c r="K31" s="80">
        <f>SUM(J4:J25)</f>
        <v>157704.99</v>
      </c>
      <c r="L31" s="75"/>
      <c r="M31" s="6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81">
        <v>22</v>
      </c>
      <c r="B32" s="82">
        <v>104</v>
      </c>
      <c r="C32" s="83" t="s">
        <v>142</v>
      </c>
      <c r="D32" s="68"/>
      <c r="E32" s="68"/>
      <c r="F32" s="68"/>
      <c r="G32" s="68"/>
      <c r="H32" s="68"/>
      <c r="I32" s="68"/>
      <c r="J32" s="68"/>
      <c r="K32" s="84"/>
      <c r="L32" s="85"/>
      <c r="M32" s="6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customHeight="1" x14ac:dyDescent="0.2">
      <c r="A33" s="86"/>
      <c r="B33" s="87"/>
      <c r="C33" s="64"/>
      <c r="D33" s="64"/>
      <c r="E33" s="64"/>
      <c r="F33" s="72"/>
      <c r="G33" s="72"/>
      <c r="H33" s="64"/>
      <c r="I33" s="64"/>
      <c r="J33" s="64"/>
      <c r="K33" s="73"/>
      <c r="L33" s="7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customHeight="1" x14ac:dyDescent="0.25">
      <c r="A34" s="88"/>
      <c r="B34" s="89"/>
      <c r="C34" s="89"/>
      <c r="D34" s="89"/>
      <c r="E34" s="90"/>
      <c r="F34" s="91" t="s">
        <v>140</v>
      </c>
      <c r="G34" s="91" t="s">
        <v>141</v>
      </c>
      <c r="H34" s="92"/>
      <c r="I34" s="66"/>
      <c r="J34" s="93"/>
      <c r="K34" s="451" t="s">
        <v>143</v>
      </c>
      <c r="L34" s="452"/>
      <c r="M34" s="6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customHeight="1" x14ac:dyDescent="0.25">
      <c r="A35" s="88"/>
      <c r="B35" s="89"/>
      <c r="C35" s="89"/>
      <c r="D35" s="89"/>
      <c r="E35" s="90"/>
      <c r="F35" s="94">
        <f t="shared" ref="F35:G35" si="1">A32</f>
        <v>22</v>
      </c>
      <c r="G35" s="82">
        <f t="shared" si="1"/>
        <v>104</v>
      </c>
      <c r="H35" s="79" t="s">
        <v>144</v>
      </c>
      <c r="I35" s="96"/>
      <c r="J35" s="80">
        <f>K31</f>
        <v>157704.99</v>
      </c>
      <c r="K35" s="453">
        <v>197000</v>
      </c>
      <c r="L35" s="454"/>
      <c r="M35" s="6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customHeight="1" x14ac:dyDescent="0.2">
      <c r="A36" s="97"/>
      <c r="B36" s="2"/>
      <c r="C36" s="2"/>
      <c r="D36" s="2"/>
      <c r="E36" s="2"/>
      <c r="F36" s="191"/>
      <c r="G36" s="191"/>
      <c r="H36" s="119"/>
      <c r="I36" s="119"/>
      <c r="J36" s="119"/>
      <c r="K36" s="119"/>
      <c r="L36" s="119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</sheetData>
  <mergeCells count="5">
    <mergeCell ref="B1:L1"/>
    <mergeCell ref="A2:A3"/>
    <mergeCell ref="B2:J2"/>
    <mergeCell ref="K34:L34"/>
    <mergeCell ref="K35:L35"/>
  </mergeCells>
  <pageMargins left="0.7" right="0.7" top="0.75" bottom="0.75" header="0" footer="0"/>
  <pageSetup orientation="landscape"/>
  <headerFooter>
    <oddFooter>&amp;C000000&amp;P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84"/>
  <sheetViews>
    <sheetView showGridLines="0" workbookViewId="0">
      <selection activeCell="K24" sqref="K24"/>
    </sheetView>
  </sheetViews>
  <sheetFormatPr baseColWidth="10" defaultColWidth="12.625" defaultRowHeight="15" customHeight="1" x14ac:dyDescent="0.2"/>
  <cols>
    <col min="1" max="1" width="8.125" customWidth="1"/>
    <col min="2" max="2" width="16" customWidth="1"/>
    <col min="3" max="3" width="9.375" customWidth="1"/>
    <col min="4" max="4" width="44" customWidth="1"/>
    <col min="5" max="5" width="31.375" customWidth="1"/>
    <col min="6" max="6" width="16.875" customWidth="1"/>
    <col min="7" max="7" width="9.375" customWidth="1"/>
    <col min="8" max="8" width="18.875" customWidth="1"/>
    <col min="9" max="9" width="14.625" customWidth="1"/>
    <col min="10" max="10" width="20" customWidth="1"/>
    <col min="11" max="11" width="13.875" customWidth="1"/>
    <col min="12" max="12" width="14.3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492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">
      <c r="A4" s="9">
        <v>1</v>
      </c>
      <c r="B4" s="20" t="s">
        <v>19</v>
      </c>
      <c r="C4" s="198">
        <v>2</v>
      </c>
      <c r="D4" s="199" t="s">
        <v>493</v>
      </c>
      <c r="E4" s="199" t="s">
        <v>494</v>
      </c>
      <c r="F4" s="199" t="s">
        <v>495</v>
      </c>
      <c r="G4" s="38">
        <v>2015</v>
      </c>
      <c r="H4" s="198" t="s">
        <v>17</v>
      </c>
      <c r="I4" s="39">
        <v>3638</v>
      </c>
      <c r="J4" s="117">
        <f t="shared" ref="J4:J17" si="0">C4*I4</f>
        <v>7276</v>
      </c>
      <c r="K4" s="11">
        <v>5727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">
      <c r="A5" s="9">
        <v>2</v>
      </c>
      <c r="B5" s="20" t="s">
        <v>19</v>
      </c>
      <c r="C5" s="200">
        <v>3</v>
      </c>
      <c r="D5" s="201" t="s">
        <v>496</v>
      </c>
      <c r="E5" s="201" t="s">
        <v>497</v>
      </c>
      <c r="F5" s="201" t="s">
        <v>498</v>
      </c>
      <c r="G5" s="42">
        <v>2020</v>
      </c>
      <c r="H5" s="43" t="s">
        <v>150</v>
      </c>
      <c r="I5" s="44">
        <v>956</v>
      </c>
      <c r="J5" s="117">
        <f t="shared" si="0"/>
        <v>2868</v>
      </c>
      <c r="K5" s="11">
        <v>5728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">
      <c r="A6" s="9">
        <v>3</v>
      </c>
      <c r="B6" s="20" t="s">
        <v>19</v>
      </c>
      <c r="C6" s="200">
        <v>2</v>
      </c>
      <c r="D6" s="201" t="s">
        <v>499</v>
      </c>
      <c r="E6" s="201" t="s">
        <v>500</v>
      </c>
      <c r="F6" s="201" t="s">
        <v>495</v>
      </c>
      <c r="G6" s="42">
        <v>2020</v>
      </c>
      <c r="H6" s="202" t="s">
        <v>501</v>
      </c>
      <c r="I6" s="203">
        <v>2585</v>
      </c>
      <c r="J6" s="117">
        <f t="shared" si="0"/>
        <v>5170</v>
      </c>
      <c r="K6" s="11">
        <v>5728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">
      <c r="A7" s="9">
        <v>4</v>
      </c>
      <c r="B7" s="20" t="s">
        <v>19</v>
      </c>
      <c r="C7" s="200">
        <v>2</v>
      </c>
      <c r="D7" s="201" t="s">
        <v>502</v>
      </c>
      <c r="E7" s="204" t="s">
        <v>503</v>
      </c>
      <c r="F7" s="201" t="s">
        <v>424</v>
      </c>
      <c r="G7" s="205">
        <v>2022</v>
      </c>
      <c r="H7" s="200" t="s">
        <v>501</v>
      </c>
      <c r="I7" s="203">
        <v>1395</v>
      </c>
      <c r="J7" s="117">
        <f t="shared" si="0"/>
        <v>2790</v>
      </c>
      <c r="K7" s="11">
        <v>5728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">
      <c r="A8" s="9">
        <v>5</v>
      </c>
      <c r="B8" s="20" t="s">
        <v>19</v>
      </c>
      <c r="C8" s="200">
        <v>2</v>
      </c>
      <c r="D8" s="206" t="s">
        <v>504</v>
      </c>
      <c r="E8" s="201" t="s">
        <v>505</v>
      </c>
      <c r="F8" s="201" t="s">
        <v>424</v>
      </c>
      <c r="G8" s="207">
        <v>2021</v>
      </c>
      <c r="H8" s="208" t="s">
        <v>501</v>
      </c>
      <c r="I8" s="45">
        <v>1066</v>
      </c>
      <c r="J8" s="117">
        <f t="shared" si="0"/>
        <v>2132</v>
      </c>
      <c r="K8" s="11">
        <v>5728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">
      <c r="A9" s="9">
        <v>6</v>
      </c>
      <c r="B9" s="20" t="s">
        <v>19</v>
      </c>
      <c r="C9" s="200">
        <v>3</v>
      </c>
      <c r="D9" s="206" t="s">
        <v>506</v>
      </c>
      <c r="E9" s="201" t="s">
        <v>507</v>
      </c>
      <c r="F9" s="201" t="s">
        <v>508</v>
      </c>
      <c r="G9" s="207">
        <v>2020</v>
      </c>
      <c r="H9" s="208" t="s">
        <v>501</v>
      </c>
      <c r="I9" s="45">
        <v>738</v>
      </c>
      <c r="J9" s="117">
        <f t="shared" si="0"/>
        <v>2214</v>
      </c>
      <c r="K9" s="11">
        <v>5728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2">
      <c r="A10" s="9">
        <v>7</v>
      </c>
      <c r="B10" s="20" t="s">
        <v>19</v>
      </c>
      <c r="C10" s="200">
        <v>3</v>
      </c>
      <c r="D10" s="206" t="s">
        <v>509</v>
      </c>
      <c r="E10" s="201" t="s">
        <v>503</v>
      </c>
      <c r="F10" s="201" t="s">
        <v>424</v>
      </c>
      <c r="G10" s="207">
        <v>2021</v>
      </c>
      <c r="H10" s="208" t="s">
        <v>150</v>
      </c>
      <c r="I10" s="45">
        <v>1148</v>
      </c>
      <c r="J10" s="117">
        <f t="shared" si="0"/>
        <v>3444</v>
      </c>
      <c r="K10" s="11">
        <v>5728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">
      <c r="A11" s="9">
        <v>8</v>
      </c>
      <c r="B11" s="20" t="s">
        <v>19</v>
      </c>
      <c r="C11" s="200">
        <v>2</v>
      </c>
      <c r="D11" s="206" t="s">
        <v>510</v>
      </c>
      <c r="E11" s="201" t="s">
        <v>511</v>
      </c>
      <c r="F11" s="201" t="s">
        <v>424</v>
      </c>
      <c r="G11" s="207">
        <v>2022</v>
      </c>
      <c r="H11" s="208" t="s">
        <v>150</v>
      </c>
      <c r="I11" s="45">
        <v>1477</v>
      </c>
      <c r="J11" s="117">
        <f t="shared" si="0"/>
        <v>2954</v>
      </c>
      <c r="K11" s="11">
        <v>5728</v>
      </c>
      <c r="L11" s="2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">
      <c r="A12" s="9">
        <v>9</v>
      </c>
      <c r="B12" s="20" t="s">
        <v>19</v>
      </c>
      <c r="C12" s="11">
        <v>2</v>
      </c>
      <c r="D12" s="20" t="s">
        <v>512</v>
      </c>
      <c r="E12" s="20" t="s">
        <v>513</v>
      </c>
      <c r="F12" s="20" t="s">
        <v>428</v>
      </c>
      <c r="G12" s="13">
        <v>2022</v>
      </c>
      <c r="H12" s="208" t="s">
        <v>501</v>
      </c>
      <c r="I12" s="209">
        <v>4596</v>
      </c>
      <c r="J12" s="117">
        <f t="shared" si="0"/>
        <v>9192</v>
      </c>
      <c r="K12" s="11">
        <v>5727</v>
      </c>
      <c r="L12" s="2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">
      <c r="A13" s="9">
        <v>10</v>
      </c>
      <c r="B13" s="20" t="s">
        <v>514</v>
      </c>
      <c r="C13" s="11">
        <v>2</v>
      </c>
      <c r="D13" s="20" t="s">
        <v>515</v>
      </c>
      <c r="E13" s="20" t="s">
        <v>516</v>
      </c>
      <c r="F13" s="20" t="s">
        <v>514</v>
      </c>
      <c r="G13" s="13">
        <v>2021</v>
      </c>
      <c r="H13" s="208" t="s">
        <v>501</v>
      </c>
      <c r="I13" s="209">
        <v>468.5</v>
      </c>
      <c r="J13" s="117">
        <f t="shared" si="0"/>
        <v>937</v>
      </c>
      <c r="K13" s="11" t="s">
        <v>517</v>
      </c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">
      <c r="A14" s="9">
        <v>11</v>
      </c>
      <c r="B14" s="20" t="s">
        <v>514</v>
      </c>
      <c r="C14" s="11">
        <v>3</v>
      </c>
      <c r="D14" s="20" t="s">
        <v>518</v>
      </c>
      <c r="E14" s="20" t="s">
        <v>519</v>
      </c>
      <c r="F14" s="20" t="s">
        <v>514</v>
      </c>
      <c r="G14" s="13">
        <v>2022</v>
      </c>
      <c r="H14" s="208" t="s">
        <v>501</v>
      </c>
      <c r="I14" s="209">
        <v>210</v>
      </c>
      <c r="J14" s="117">
        <f t="shared" si="0"/>
        <v>630</v>
      </c>
      <c r="K14" s="11" t="s">
        <v>517</v>
      </c>
      <c r="L14" s="2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">
      <c r="A15" s="9">
        <v>12</v>
      </c>
      <c r="B15" s="20" t="s">
        <v>514</v>
      </c>
      <c r="C15" s="11">
        <v>2</v>
      </c>
      <c r="D15" s="20" t="s">
        <v>520</v>
      </c>
      <c r="E15" s="20" t="s">
        <v>521</v>
      </c>
      <c r="F15" s="20" t="s">
        <v>514</v>
      </c>
      <c r="G15" s="13">
        <v>2021</v>
      </c>
      <c r="H15" s="208" t="s">
        <v>501</v>
      </c>
      <c r="I15" s="209">
        <v>427</v>
      </c>
      <c r="J15" s="117">
        <f t="shared" si="0"/>
        <v>854</v>
      </c>
      <c r="K15" s="11" t="s">
        <v>517</v>
      </c>
      <c r="L15" s="2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">
      <c r="A16" s="9">
        <v>13</v>
      </c>
      <c r="B16" s="20" t="s">
        <v>514</v>
      </c>
      <c r="C16" s="11">
        <v>2</v>
      </c>
      <c r="D16" s="20" t="s">
        <v>522</v>
      </c>
      <c r="E16" s="20" t="s">
        <v>523</v>
      </c>
      <c r="F16" s="20" t="s">
        <v>514</v>
      </c>
      <c r="G16" s="13">
        <v>2023</v>
      </c>
      <c r="H16" s="208" t="s">
        <v>501</v>
      </c>
      <c r="I16" s="209">
        <v>450</v>
      </c>
      <c r="J16" s="117">
        <f t="shared" si="0"/>
        <v>900</v>
      </c>
      <c r="K16" s="11" t="s">
        <v>517</v>
      </c>
      <c r="L16" s="2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9">
        <v>14</v>
      </c>
      <c r="B17" s="20" t="s">
        <v>19</v>
      </c>
      <c r="C17" s="11">
        <v>2</v>
      </c>
      <c r="D17" s="20" t="s">
        <v>524</v>
      </c>
      <c r="E17" s="20" t="s">
        <v>525</v>
      </c>
      <c r="F17" s="20" t="s">
        <v>526</v>
      </c>
      <c r="G17" s="13">
        <v>2019</v>
      </c>
      <c r="H17" s="208" t="s">
        <v>501</v>
      </c>
      <c r="I17" s="209">
        <v>4713</v>
      </c>
      <c r="J17" s="117">
        <f t="shared" si="0"/>
        <v>9426</v>
      </c>
      <c r="K17" s="11">
        <v>5727</v>
      </c>
      <c r="L17" s="2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55"/>
      <c r="B18" s="56"/>
      <c r="C18" s="57"/>
      <c r="D18" s="56"/>
      <c r="E18" s="56"/>
      <c r="F18" s="56"/>
      <c r="G18" s="58"/>
      <c r="H18" s="56"/>
      <c r="I18" s="56"/>
      <c r="J18" s="59"/>
      <c r="K18" s="60"/>
      <c r="L18" s="6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62"/>
      <c r="B19" s="63"/>
      <c r="C19" s="63"/>
      <c r="D19" s="64"/>
      <c r="E19" s="64"/>
      <c r="F19" s="64"/>
      <c r="G19" s="64"/>
      <c r="H19" s="64"/>
      <c r="I19" s="64"/>
      <c r="J19" s="64"/>
      <c r="K19" s="65"/>
      <c r="L19" s="6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1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2">
      <c r="A21" s="67"/>
      <c r="B21" s="68"/>
      <c r="C21" s="68"/>
      <c r="D21" s="68"/>
      <c r="E21" s="68"/>
      <c r="F21" s="68"/>
      <c r="G21" s="68"/>
      <c r="H21" s="68"/>
      <c r="I21" s="68"/>
      <c r="J21" s="68"/>
      <c r="K21" s="69"/>
      <c r="L21" s="7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" customHeight="1" x14ac:dyDescent="0.2">
      <c r="A22" s="71"/>
      <c r="B22" s="72"/>
      <c r="C22" s="64"/>
      <c r="D22" s="64"/>
      <c r="E22" s="64"/>
      <c r="F22" s="64"/>
      <c r="G22" s="64"/>
      <c r="H22" s="64"/>
      <c r="I22" s="64"/>
      <c r="J22" s="73"/>
      <c r="K22" s="74"/>
      <c r="L22" s="75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25">
      <c r="A23" s="76" t="s">
        <v>140</v>
      </c>
      <c r="B23" s="76" t="s">
        <v>141</v>
      </c>
      <c r="C23" s="77"/>
      <c r="D23" s="66"/>
      <c r="E23" s="66"/>
      <c r="F23" s="66"/>
      <c r="G23" s="66"/>
      <c r="H23" s="66"/>
      <c r="I23" s="93"/>
      <c r="J23" s="79" t="s">
        <v>11</v>
      </c>
      <c r="K23" s="80">
        <f>SUM(J4:J17)</f>
        <v>50787</v>
      </c>
      <c r="L23" s="7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25">
      <c r="A24" s="81">
        <v>14</v>
      </c>
      <c r="B24" s="82">
        <f>SUM(C4:C17)</f>
        <v>32</v>
      </c>
      <c r="C24" s="83" t="s">
        <v>142</v>
      </c>
      <c r="D24" s="68"/>
      <c r="E24" s="68"/>
      <c r="F24" s="68"/>
      <c r="G24" s="68"/>
      <c r="H24" s="68"/>
      <c r="I24" s="68"/>
      <c r="J24" s="68"/>
      <c r="K24" s="84"/>
      <c r="L24" s="8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86"/>
      <c r="B25" s="87"/>
      <c r="C25" s="64"/>
      <c r="D25" s="64"/>
      <c r="E25" s="64"/>
      <c r="F25" s="72"/>
      <c r="G25" s="72"/>
      <c r="H25" s="64"/>
      <c r="I25" s="64"/>
      <c r="J25" s="64"/>
      <c r="K25" s="73"/>
      <c r="L25" s="7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88"/>
      <c r="B26" s="89"/>
      <c r="C26" s="89"/>
      <c r="D26" s="89"/>
      <c r="E26" s="90"/>
      <c r="F26" s="91" t="s">
        <v>140</v>
      </c>
      <c r="G26" s="91" t="s">
        <v>141</v>
      </c>
      <c r="H26" s="92"/>
      <c r="I26" s="66"/>
      <c r="J26" s="93"/>
      <c r="K26" s="451" t="s">
        <v>143</v>
      </c>
      <c r="L26" s="45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4" customHeight="1" x14ac:dyDescent="0.25">
      <c r="A27" s="88"/>
      <c r="B27" s="89"/>
      <c r="C27" s="89"/>
      <c r="D27" s="89"/>
      <c r="E27" s="90"/>
      <c r="F27" s="94">
        <f t="shared" ref="F27:G27" si="1">A24</f>
        <v>14</v>
      </c>
      <c r="G27" s="82">
        <f t="shared" si="1"/>
        <v>32</v>
      </c>
      <c r="H27" s="79" t="s">
        <v>144</v>
      </c>
      <c r="I27" s="96"/>
      <c r="J27" s="80">
        <f>K23</f>
        <v>50787</v>
      </c>
      <c r="K27" s="453">
        <v>180000</v>
      </c>
      <c r="L27" s="4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97"/>
      <c r="B28" s="2"/>
      <c r="C28" s="2"/>
      <c r="D28" s="2"/>
      <c r="E28" s="2"/>
      <c r="F28" s="191"/>
      <c r="G28" s="191"/>
      <c r="H28" s="119"/>
      <c r="I28" s="119"/>
      <c r="J28" s="119"/>
      <c r="K28" s="119"/>
      <c r="L28" s="119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9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</sheetData>
  <mergeCells count="5">
    <mergeCell ref="B1:L1"/>
    <mergeCell ref="A2:A3"/>
    <mergeCell ref="B2:J2"/>
    <mergeCell ref="K26:L26"/>
    <mergeCell ref="K27:L27"/>
  </mergeCells>
  <pageMargins left="0.7" right="0.7" top="0.75" bottom="0.75" header="0" footer="0"/>
  <pageSetup orientation="landscape"/>
  <headerFooter>
    <oddFooter>&amp;C000000&amp;P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5"/>
  <sheetViews>
    <sheetView showGridLines="0" workbookViewId="0">
      <selection activeCell="K25" sqref="K25"/>
    </sheetView>
  </sheetViews>
  <sheetFormatPr baseColWidth="10" defaultColWidth="12.625" defaultRowHeight="15" customHeight="1" x14ac:dyDescent="0.2"/>
  <cols>
    <col min="1" max="1" width="8" customWidth="1"/>
    <col min="2" max="2" width="14.125" customWidth="1"/>
    <col min="3" max="3" width="10.875" customWidth="1"/>
    <col min="4" max="4" width="27.5" customWidth="1"/>
    <col min="5" max="5" width="29.875" customWidth="1"/>
    <col min="6" max="6" width="14.375" customWidth="1"/>
    <col min="7" max="7" width="9.375" customWidth="1"/>
    <col min="8" max="8" width="17.875" customWidth="1"/>
    <col min="9" max="9" width="16.875" customWidth="1"/>
    <col min="10" max="10" width="18.375" customWidth="1"/>
    <col min="11" max="12" width="13.375" customWidth="1"/>
  </cols>
  <sheetData>
    <row r="1" spans="1:26" ht="27" customHeight="1" x14ac:dyDescent="0.4">
      <c r="A1" s="1"/>
      <c r="B1" s="443" t="s">
        <v>0</v>
      </c>
      <c r="C1" s="444"/>
      <c r="D1" s="444"/>
      <c r="E1" s="444"/>
      <c r="F1" s="444"/>
      <c r="G1" s="444"/>
      <c r="H1" s="444"/>
      <c r="I1" s="444"/>
      <c r="J1" s="444"/>
      <c r="K1" s="444"/>
      <c r="L1" s="44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6.25" customHeight="1" x14ac:dyDescent="0.4">
      <c r="A2" s="446" t="s">
        <v>1</v>
      </c>
      <c r="B2" s="448" t="s">
        <v>527</v>
      </c>
      <c r="C2" s="449"/>
      <c r="D2" s="449"/>
      <c r="E2" s="449"/>
      <c r="F2" s="449"/>
      <c r="G2" s="449"/>
      <c r="H2" s="449"/>
      <c r="I2" s="449"/>
      <c r="J2" s="450"/>
      <c r="K2" s="4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2">
      <c r="A3" s="447"/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25">
      <c r="A4" s="210">
        <v>1</v>
      </c>
      <c r="B4" s="211" t="s">
        <v>528</v>
      </c>
      <c r="C4" s="212">
        <v>5</v>
      </c>
      <c r="D4" s="213" t="s">
        <v>529</v>
      </c>
      <c r="E4" s="213" t="s">
        <v>530</v>
      </c>
      <c r="F4" s="213" t="s">
        <v>531</v>
      </c>
      <c r="G4" s="188">
        <v>2019</v>
      </c>
      <c r="H4" s="214" t="s">
        <v>17</v>
      </c>
      <c r="I4" s="215">
        <v>326</v>
      </c>
      <c r="J4" s="216">
        <f t="shared" ref="J4:J16" si="0">I4*C4</f>
        <v>1630</v>
      </c>
      <c r="K4" s="18" t="s">
        <v>22</v>
      </c>
      <c r="L4" s="1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25">
      <c r="A5" s="210">
        <v>2</v>
      </c>
      <c r="B5" s="211" t="s">
        <v>532</v>
      </c>
      <c r="C5" s="212">
        <v>5</v>
      </c>
      <c r="D5" s="213" t="s">
        <v>533</v>
      </c>
      <c r="E5" s="213" t="s">
        <v>534</v>
      </c>
      <c r="F5" s="213" t="s">
        <v>535</v>
      </c>
      <c r="G5" s="188">
        <v>2019</v>
      </c>
      <c r="H5" s="214" t="s">
        <v>17</v>
      </c>
      <c r="I5" s="217">
        <v>358</v>
      </c>
      <c r="J5" s="216">
        <f t="shared" si="0"/>
        <v>1790</v>
      </c>
      <c r="K5" s="18" t="s">
        <v>22</v>
      </c>
      <c r="L5" s="17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25">
      <c r="A6" s="210">
        <v>3</v>
      </c>
      <c r="B6" s="211" t="s">
        <v>536</v>
      </c>
      <c r="C6" s="212">
        <v>3</v>
      </c>
      <c r="D6" s="213" t="s">
        <v>537</v>
      </c>
      <c r="E6" s="213" t="s">
        <v>538</v>
      </c>
      <c r="F6" s="213" t="s">
        <v>159</v>
      </c>
      <c r="G6" s="188">
        <v>2021</v>
      </c>
      <c r="H6" s="214" t="s">
        <v>17</v>
      </c>
      <c r="I6" s="217">
        <v>318</v>
      </c>
      <c r="J6" s="216">
        <f t="shared" si="0"/>
        <v>954</v>
      </c>
      <c r="K6" s="180" t="s">
        <v>18</v>
      </c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25">
      <c r="A7" s="210">
        <v>4</v>
      </c>
      <c r="B7" s="211" t="s">
        <v>539</v>
      </c>
      <c r="C7" s="212">
        <v>3</v>
      </c>
      <c r="D7" s="213" t="s">
        <v>540</v>
      </c>
      <c r="E7" s="213" t="s">
        <v>541</v>
      </c>
      <c r="F7" s="213" t="s">
        <v>159</v>
      </c>
      <c r="G7" s="188">
        <v>2021</v>
      </c>
      <c r="H7" s="214" t="s">
        <v>17</v>
      </c>
      <c r="I7" s="217">
        <v>318</v>
      </c>
      <c r="J7" s="216">
        <f t="shared" si="0"/>
        <v>954</v>
      </c>
      <c r="K7" s="180" t="s">
        <v>18</v>
      </c>
      <c r="L7" s="1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25">
      <c r="A8" s="210">
        <v>5</v>
      </c>
      <c r="B8" s="211" t="s">
        <v>542</v>
      </c>
      <c r="C8" s="212">
        <v>5</v>
      </c>
      <c r="D8" s="213" t="s">
        <v>543</v>
      </c>
      <c r="E8" s="213" t="s">
        <v>544</v>
      </c>
      <c r="F8" s="213" t="s">
        <v>61</v>
      </c>
      <c r="G8" s="218" t="s">
        <v>545</v>
      </c>
      <c r="H8" s="214" t="s">
        <v>17</v>
      </c>
      <c r="I8" s="217">
        <v>771</v>
      </c>
      <c r="J8" s="216">
        <f t="shared" si="0"/>
        <v>3855</v>
      </c>
      <c r="K8" s="11" t="s">
        <v>18</v>
      </c>
      <c r="L8" s="17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25">
      <c r="A9" s="210">
        <v>6</v>
      </c>
      <c r="B9" s="211" t="s">
        <v>546</v>
      </c>
      <c r="C9" s="212">
        <v>4</v>
      </c>
      <c r="D9" s="213" t="s">
        <v>547</v>
      </c>
      <c r="E9" s="213" t="s">
        <v>548</v>
      </c>
      <c r="F9" s="213" t="s">
        <v>61</v>
      </c>
      <c r="G9" s="218" t="s">
        <v>549</v>
      </c>
      <c r="H9" s="214" t="s">
        <v>17</v>
      </c>
      <c r="I9" s="217">
        <v>667</v>
      </c>
      <c r="J9" s="216">
        <f t="shared" si="0"/>
        <v>2668</v>
      </c>
      <c r="K9" s="11" t="s">
        <v>18</v>
      </c>
      <c r="L9" s="1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.75" customHeight="1" x14ac:dyDescent="0.25">
      <c r="A10" s="210">
        <v>7</v>
      </c>
      <c r="B10" s="213" t="s">
        <v>249</v>
      </c>
      <c r="C10" s="212">
        <v>5</v>
      </c>
      <c r="D10" s="211" t="s">
        <v>550</v>
      </c>
      <c r="E10" s="219" t="s">
        <v>551</v>
      </c>
      <c r="F10" s="213" t="s">
        <v>61</v>
      </c>
      <c r="G10" s="188">
        <v>2023</v>
      </c>
      <c r="H10" s="214" t="s">
        <v>17</v>
      </c>
      <c r="I10" s="217">
        <v>571</v>
      </c>
      <c r="J10" s="216">
        <f t="shared" si="0"/>
        <v>2855</v>
      </c>
      <c r="K10" s="34" t="s">
        <v>252</v>
      </c>
      <c r="L10" s="1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6.5" customHeight="1" x14ac:dyDescent="0.25">
      <c r="A11" s="210">
        <v>9</v>
      </c>
      <c r="B11" s="219" t="s">
        <v>402</v>
      </c>
      <c r="C11" s="113">
        <v>3</v>
      </c>
      <c r="D11" s="220" t="s">
        <v>552</v>
      </c>
      <c r="E11" s="220" t="s">
        <v>551</v>
      </c>
      <c r="F11" s="220" t="s">
        <v>553</v>
      </c>
      <c r="G11" s="221">
        <v>2023</v>
      </c>
      <c r="H11" s="222" t="s">
        <v>501</v>
      </c>
      <c r="I11" s="223">
        <v>571</v>
      </c>
      <c r="J11" s="216">
        <f t="shared" si="0"/>
        <v>1713</v>
      </c>
      <c r="K11" s="11">
        <v>5728</v>
      </c>
      <c r="L11" s="2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 x14ac:dyDescent="0.25">
      <c r="A12" s="210">
        <v>10</v>
      </c>
      <c r="B12" s="219" t="s">
        <v>402</v>
      </c>
      <c r="C12" s="113">
        <v>3</v>
      </c>
      <c r="D12" s="220" t="s">
        <v>554</v>
      </c>
      <c r="E12" s="220" t="s">
        <v>555</v>
      </c>
      <c r="F12" s="220" t="s">
        <v>553</v>
      </c>
      <c r="G12" s="221">
        <v>2023</v>
      </c>
      <c r="H12" s="222" t="s">
        <v>501</v>
      </c>
      <c r="I12" s="223">
        <v>725</v>
      </c>
      <c r="J12" s="216">
        <f t="shared" si="0"/>
        <v>2175</v>
      </c>
      <c r="K12" s="11">
        <v>5728</v>
      </c>
      <c r="L12" s="2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25">
      <c r="A13" s="210">
        <v>11</v>
      </c>
      <c r="B13" s="219" t="s">
        <v>556</v>
      </c>
      <c r="C13" s="212">
        <v>2</v>
      </c>
      <c r="D13" s="219" t="s">
        <v>557</v>
      </c>
      <c r="E13" s="219" t="s">
        <v>558</v>
      </c>
      <c r="F13" s="219" t="s">
        <v>514</v>
      </c>
      <c r="G13" s="188"/>
      <c r="H13" s="212"/>
      <c r="I13" s="217">
        <v>190.5</v>
      </c>
      <c r="J13" s="216">
        <f t="shared" si="0"/>
        <v>381</v>
      </c>
      <c r="K13" s="11" t="s">
        <v>517</v>
      </c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25">
      <c r="A14" s="210">
        <v>12</v>
      </c>
      <c r="B14" s="219" t="s">
        <v>556</v>
      </c>
      <c r="C14" s="212">
        <v>2</v>
      </c>
      <c r="D14" s="219" t="s">
        <v>559</v>
      </c>
      <c r="E14" s="219" t="s">
        <v>560</v>
      </c>
      <c r="F14" s="219" t="s">
        <v>514</v>
      </c>
      <c r="G14" s="188">
        <v>2019</v>
      </c>
      <c r="H14" s="212"/>
      <c r="I14" s="217">
        <v>117</v>
      </c>
      <c r="J14" s="216">
        <f t="shared" si="0"/>
        <v>234</v>
      </c>
      <c r="K14" s="11" t="s">
        <v>517</v>
      </c>
      <c r="L14" s="2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25">
      <c r="A15" s="210">
        <v>13</v>
      </c>
      <c r="B15" s="219" t="s">
        <v>556</v>
      </c>
      <c r="C15" s="212">
        <v>2</v>
      </c>
      <c r="D15" s="219" t="s">
        <v>561</v>
      </c>
      <c r="E15" s="219" t="s">
        <v>562</v>
      </c>
      <c r="F15" s="219" t="s">
        <v>514</v>
      </c>
      <c r="G15" s="188">
        <v>2021</v>
      </c>
      <c r="H15" s="212"/>
      <c r="I15" s="217">
        <v>125.5</v>
      </c>
      <c r="J15" s="216">
        <f t="shared" si="0"/>
        <v>251</v>
      </c>
      <c r="K15" s="11" t="s">
        <v>517</v>
      </c>
      <c r="L15" s="2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25">
      <c r="A16" s="210">
        <v>14</v>
      </c>
      <c r="B16" s="219" t="s">
        <v>556</v>
      </c>
      <c r="C16" s="212">
        <v>3</v>
      </c>
      <c r="D16" s="219" t="s">
        <v>563</v>
      </c>
      <c r="E16" s="219" t="s">
        <v>564</v>
      </c>
      <c r="F16" s="219" t="s">
        <v>514</v>
      </c>
      <c r="G16" s="188">
        <v>2023</v>
      </c>
      <c r="H16" s="212"/>
      <c r="I16" s="217">
        <v>265.5</v>
      </c>
      <c r="J16" s="216">
        <f t="shared" si="0"/>
        <v>796.5</v>
      </c>
      <c r="K16" s="11" t="s">
        <v>517</v>
      </c>
      <c r="L16" s="2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.5" customHeight="1" x14ac:dyDescent="0.2">
      <c r="A17" s="47"/>
      <c r="B17" s="20"/>
      <c r="C17" s="11"/>
      <c r="D17" s="20"/>
      <c r="E17" s="20"/>
      <c r="F17" s="20"/>
      <c r="G17" s="46"/>
      <c r="H17" s="11"/>
      <c r="I17" s="15"/>
      <c r="J17" s="15"/>
      <c r="K17" s="11"/>
      <c r="L17" s="2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2">
      <c r="A18" s="47"/>
      <c r="B18" s="20"/>
      <c r="C18" s="11"/>
      <c r="D18" s="20"/>
      <c r="E18" s="20"/>
      <c r="F18" s="20"/>
      <c r="G18" s="46"/>
      <c r="H18" s="11"/>
      <c r="I18" s="189"/>
      <c r="J18" s="189"/>
      <c r="K18" s="11"/>
      <c r="L18" s="2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55"/>
      <c r="B19" s="56"/>
      <c r="C19" s="57"/>
      <c r="D19" s="56"/>
      <c r="E19" s="56"/>
      <c r="F19" s="56"/>
      <c r="G19" s="58"/>
      <c r="H19" s="56"/>
      <c r="I19" s="56"/>
      <c r="J19" s="59"/>
      <c r="K19" s="60"/>
      <c r="L19" s="6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62"/>
      <c r="B20" s="63"/>
      <c r="C20" s="63"/>
      <c r="D20" s="64"/>
      <c r="E20" s="64"/>
      <c r="F20" s="64"/>
      <c r="G20" s="64"/>
      <c r="H20" s="64"/>
      <c r="I20" s="64"/>
      <c r="J20" s="64"/>
      <c r="K20" s="65"/>
      <c r="L20" s="6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1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9"/>
      <c r="L22" s="7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71"/>
      <c r="B23" s="72"/>
      <c r="C23" s="64"/>
      <c r="D23" s="64"/>
      <c r="E23" s="64"/>
      <c r="F23" s="64"/>
      <c r="G23" s="64"/>
      <c r="H23" s="64"/>
      <c r="I23" s="64"/>
      <c r="J23" s="73"/>
      <c r="K23" s="74"/>
      <c r="L23" s="75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25">
      <c r="A24" s="76" t="s">
        <v>140</v>
      </c>
      <c r="B24" s="76" t="s">
        <v>141</v>
      </c>
      <c r="C24" s="77"/>
      <c r="D24" s="66"/>
      <c r="E24" s="66"/>
      <c r="F24" s="66"/>
      <c r="G24" s="66"/>
      <c r="H24" s="66"/>
      <c r="I24" s="93"/>
      <c r="J24" s="79" t="s">
        <v>11</v>
      </c>
      <c r="K24" s="80">
        <f>SUM(J4:J18)</f>
        <v>20256.5</v>
      </c>
      <c r="L24" s="75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25">
      <c r="A25" s="81">
        <v>14</v>
      </c>
      <c r="B25" s="82">
        <f>SUM(C4:C18)</f>
        <v>45</v>
      </c>
      <c r="C25" s="83" t="s">
        <v>142</v>
      </c>
      <c r="D25" s="68"/>
      <c r="E25" s="68"/>
      <c r="F25" s="68"/>
      <c r="G25" s="68"/>
      <c r="H25" s="68"/>
      <c r="I25" s="68"/>
      <c r="J25" s="68"/>
      <c r="K25" s="84"/>
      <c r="L25" s="85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 x14ac:dyDescent="0.2">
      <c r="A26" s="86"/>
      <c r="B26" s="87"/>
      <c r="C26" s="64"/>
      <c r="D26" s="64"/>
      <c r="E26" s="64"/>
      <c r="F26" s="72"/>
      <c r="G26" s="72"/>
      <c r="H26" s="64"/>
      <c r="I26" s="64"/>
      <c r="J26" s="64"/>
      <c r="K26" s="73"/>
      <c r="L26" s="7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88"/>
      <c r="B27" s="89"/>
      <c r="C27" s="89"/>
      <c r="D27" s="89"/>
      <c r="E27" s="90"/>
      <c r="F27" s="91" t="s">
        <v>140</v>
      </c>
      <c r="G27" s="91" t="s">
        <v>141</v>
      </c>
      <c r="H27" s="92"/>
      <c r="I27" s="66"/>
      <c r="J27" s="93"/>
      <c r="K27" s="451" t="s">
        <v>143</v>
      </c>
      <c r="L27" s="4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88"/>
      <c r="B28" s="89"/>
      <c r="C28" s="89"/>
      <c r="D28" s="89"/>
      <c r="E28" s="90"/>
      <c r="F28" s="94">
        <f t="shared" ref="F28:G28" si="1">A25</f>
        <v>14</v>
      </c>
      <c r="G28" s="82">
        <f t="shared" si="1"/>
        <v>45</v>
      </c>
      <c r="H28" s="79" t="s">
        <v>144</v>
      </c>
      <c r="I28" s="96"/>
      <c r="J28" s="80">
        <f>K24</f>
        <v>20256.5</v>
      </c>
      <c r="K28" s="453">
        <v>100000</v>
      </c>
      <c r="L28" s="4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0.25" customHeight="1" x14ac:dyDescent="0.2">
      <c r="A29" s="97"/>
      <c r="B29" s="2"/>
      <c r="C29" s="2"/>
      <c r="D29" s="2"/>
      <c r="E29" s="2"/>
      <c r="F29" s="191"/>
      <c r="G29" s="191"/>
      <c r="H29" s="119"/>
      <c r="I29" s="119"/>
      <c r="J29" s="119"/>
      <c r="K29" s="119"/>
      <c r="L29" s="119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</sheetData>
  <mergeCells count="5">
    <mergeCell ref="B1:L1"/>
    <mergeCell ref="A2:A3"/>
    <mergeCell ref="B2:J2"/>
    <mergeCell ref="K27:L27"/>
    <mergeCell ref="K28:L28"/>
  </mergeCells>
  <pageMargins left="0.7" right="0.7" top="0.75" bottom="0.75" header="0" footer="0"/>
  <pageSetup orientation="landscape"/>
  <headerFooter>
    <oddFooter>&amp;C000000&amp;P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ABOGADO</vt:lpstr>
      <vt:lpstr>AGROBIOTECNOLOGÍA</vt:lpstr>
      <vt:lpstr>AGRONEGOCIOS</vt:lpstr>
      <vt:lpstr>CIRUJANO DENTISTA</vt:lpstr>
      <vt:lpstr>CULTURA FÍSICA Y DEPORTE</vt:lpstr>
      <vt:lpstr>DESARROLLO TURÍSTICO</vt:lpstr>
      <vt:lpstr>ENFERMERÍA</vt:lpstr>
      <vt:lpstr>INGENIERÍA EN GEOFÍSICA</vt:lpstr>
      <vt:lpstr>INGENIERÍA EN SISTEMAS BIOL</vt:lpstr>
      <vt:lpstr>INGENIERÍA EN TELEMÁTICA</vt:lpstr>
      <vt:lpstr>LETRAS HISPÁNICAS</vt:lpstr>
      <vt:lpstr>MCP</vt:lpstr>
      <vt:lpstr>MVZ</vt:lpstr>
      <vt:lpstr>NEGOCIOS INTERNACIONALES</vt:lpstr>
      <vt:lpstr>PERIODISMO</vt:lpstr>
      <vt:lpstr>NUTRICIÓN</vt:lpstr>
      <vt:lpstr>PSICOLOGÍA</vt:lpstr>
      <vt:lpstr>SLPCyE</vt:lpstr>
      <vt:lpstr>TRABAJO SOCIAL</vt:lpstr>
      <vt:lpstr>MAESTRÍA EN ADMINISTRACIÓN</vt:lpstr>
      <vt:lpstr>MAESTRÍA EN DERECHO</vt:lpstr>
      <vt:lpstr>MAESTRÍA Y DOCTORADO EN CIENCIA</vt:lpstr>
      <vt:lpstr>MAESTRÍA EN SALUD PÚBLICA</vt:lpstr>
      <vt:lpstr>MAESTRÍA EN TECNOLOGÍAS PARA EL</vt:lpstr>
      <vt:lpstr>MAESTRÍA EN ESTUDIOS RURALES</vt:lpstr>
      <vt:lpstr>POSGRADOS EN PSICOLOGÍA</vt:lpstr>
      <vt:lpstr>DOCTORADO D.HUMANOS</vt:lpstr>
      <vt:lpstr>DOCTORADO DESARROLLO H</vt:lpstr>
      <vt:lpstr>BASES DE DATOS Y MATERIAL DIDÁC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Oliveros Sánchez, María del Carmen</cp:lastModifiedBy>
  <dcterms:modified xsi:type="dcterms:W3CDTF">2024-02-01T20:07:43Z</dcterms:modified>
</cp:coreProperties>
</file>